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1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<sst xmlns="http://schemas.openxmlformats.org/spreadsheetml/2006/main" count="78" uniqueCount="26">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</sst>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FB93"/>
        <bgColor indexed="64"/>
      </patternFill>
    </fill>
    <fill>
      <patternFill patternType="solid">
        <fgColor rgb="FFF9FB9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EBF199"/>
        <bgColor indexed="64"/>
      </patternFill>
    </fill>
    <fill>
      <patternFill patternType="solid">
        <fgColor rgb="FFEFB5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7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73" fontId="7" fillId="33" borderId="11" xfId="0" applyNumberFormat="1" applyFont="1" applyFill="1" applyBorder="1" applyAlignment="1">
      <alignment horizontal="left"/>
    </xf>
    <xf numFmtId="173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73" fontId="7" fillId="38" borderId="11" xfId="0" applyNumberFormat="1" applyFont="1" applyFill="1" applyBorder="1" applyAlignment="1">
      <alignment horizontal="left"/>
    </xf>
    <xf numFmtId="173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74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73" fontId="7" fillId="39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2" fontId="8" fillId="40" borderId="11" xfId="0" applyNumberFormat="1" applyFont="1" applyFill="1" applyBorder="1" applyAlignment="1">
      <alignment horizontal="left"/>
    </xf>
    <xf numFmtId="2" fontId="7" fillId="39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73" fontId="7" fillId="41" borderId="11" xfId="0" applyNumberFormat="1" applyFont="1" applyFill="1" applyBorder="1" applyAlignment="1">
      <alignment horizontal="left"/>
    </xf>
    <xf numFmtId="173" fontId="7" fillId="42" borderId="11" xfId="0" applyNumberFormat="1" applyFont="1" applyFill="1" applyBorder="1" applyAlignment="1">
      <alignment horizontal="left"/>
    </xf>
    <xf numFmtId="2" fontId="7" fillId="43" borderId="11" xfId="0" applyNumberFormat="1" applyFont="1" applyFill="1" applyBorder="1" applyAlignment="1">
      <alignment horizontal="left"/>
    </xf>
    <xf numFmtId="2" fontId="7" fillId="44" borderId="11" xfId="0" applyNumberFormat="1" applyFont="1" applyFill="1" applyBorder="1" applyAlignment="1">
      <alignment horizontal="left"/>
    </xf>
    <xf numFmtId="173" fontId="7" fillId="45" borderId="11" xfId="0" applyNumberFormat="1" applyFont="1" applyFill="1" applyBorder="1" applyAlignment="1">
      <alignment horizontal="left"/>
    </xf>
    <xf numFmtId="2" fontId="7" fillId="46" borderId="11" xfId="0" applyNumberFormat="1" applyFont="1" applyFill="1" applyBorder="1" applyAlignment="1">
      <alignment horizontal="left"/>
    </xf>
    <xf numFmtId="173" fontId="7" fillId="47" borderId="11" xfId="0" applyNumberFormat="1" applyFont="1" applyFill="1" applyBorder="1" applyAlignment="1">
      <alignment horizontal="left"/>
    </xf>
    <xf numFmtId="2" fontId="7" fillId="45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SheetLayoutView="10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5" sqref="T25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1260.0000000111322</v>
      </c>
      <c r="D3" s="11">
        <f aca="true" t="shared" si="1" ref="D3:D8">(AD3-AC3)*AA3</f>
        <v>1439.9999999986903</v>
      </c>
      <c r="E3" s="11">
        <f aca="true" t="shared" si="2" ref="E3:E8">(AE3-AD3)*AA3</f>
        <v>1439.9999999986903</v>
      </c>
      <c r="F3" s="12">
        <f aca="true" t="shared" si="3" ref="F3:F8">(AF3-AE3)*AA3</f>
        <v>1259.9999999947613</v>
      </c>
      <c r="G3" s="11">
        <f aca="true" t="shared" si="4" ref="G3:G8">(AG3-AF3)*AA3</f>
        <v>1439.9999999986903</v>
      </c>
      <c r="H3" s="11">
        <f aca="true" t="shared" si="5" ref="H3:H8">(AH3-AG3)*AA3</f>
        <v>1620.0000000026193</v>
      </c>
      <c r="I3" s="11">
        <f aca="true" t="shared" si="6" ref="I3:I8">(AI3-AH3)*AA3</f>
        <v>1800.0000000065484</v>
      </c>
      <c r="J3" s="11">
        <f aca="true" t="shared" si="7" ref="J3:J8">(AJ3-AI3)*AA3</f>
        <v>2699.9999999934516</v>
      </c>
      <c r="K3" s="11">
        <f aca="true" t="shared" si="8" ref="K3:K8">(AK3-AJ3)*AA3</f>
        <v>2879.9999999973807</v>
      </c>
      <c r="L3" s="12">
        <f aca="true" t="shared" si="9" ref="L3:L8">(AL3-AK3)*AA3</f>
        <v>3420.0000000091677</v>
      </c>
      <c r="M3" s="13">
        <f aca="true" t="shared" si="10" ref="M3:M8">(AM3-AL3)*AA3</f>
        <v>3060.0000000013097</v>
      </c>
      <c r="N3" s="13">
        <f aca="true" t="shared" si="11" ref="N3:N8">(AN3-AM3)*AA3</f>
        <v>3239.999999988868</v>
      </c>
      <c r="O3" s="13">
        <f aca="true" t="shared" si="12" ref="O3:O8">(AO3-AN3)*AA3</f>
        <v>3240.0000000052387</v>
      </c>
      <c r="P3" s="13">
        <f aca="true" t="shared" si="13" ref="P3:P8">(AP3-AO3)*AA3</f>
        <v>3060.0000000013097</v>
      </c>
      <c r="Q3" s="13">
        <f aca="true" t="shared" si="14" ref="Q3:Q8">(AQ3-AP3)*AA3</f>
        <v>3060.0000000013097</v>
      </c>
      <c r="R3" s="13">
        <f aca="true" t="shared" si="15" ref="R3:R8">(AR3-AQ3)*AA3</f>
        <v>3060.0000000013097</v>
      </c>
      <c r="S3" s="13">
        <f aca="true" t="shared" si="16" ref="S3:S8">(AS3-AR3)*AA3</f>
        <v>2699.9999999934516</v>
      </c>
      <c r="T3" s="11">
        <f aca="true" t="shared" si="17" ref="T3:T8">(AT3-AS3)*AA3</f>
        <v>2520.0000000058935</v>
      </c>
      <c r="U3" s="13">
        <f aca="true" t="shared" si="18" ref="U3:U8">(AU3-AT3)*AA3</f>
        <v>2159.9999999980355</v>
      </c>
      <c r="V3" s="13">
        <f aca="true" t="shared" si="19" ref="V3:V8">(AV3-AU3)*AA3</f>
        <v>1799.9999999901775</v>
      </c>
      <c r="W3" s="13">
        <f aca="true" t="shared" si="20" ref="W3:W8">(AW3-AV3)*AA3</f>
        <v>1980.0000000104774</v>
      </c>
      <c r="X3" s="12">
        <f aca="true" t="shared" si="21" ref="X3:X8">(AX3-AW3)*AA3</f>
        <v>1979.9999999941065</v>
      </c>
      <c r="Y3" s="11">
        <f aca="true" t="shared" si="22" ref="Y3:Y8">(AY3-AX3)*AA3</f>
        <v>1980.0000000104774</v>
      </c>
      <c r="Z3" s="11">
        <f aca="true" t="shared" si="23" ref="Z3:Z8">(AZ3-AY3)*AA3</f>
        <v>1619.9999999862484</v>
      </c>
      <c r="AA3" s="14">
        <v>18000</v>
      </c>
      <c r="AB3" s="47">
        <v>4959.32</v>
      </c>
      <c r="AC3" s="47">
        <v>4959.39</v>
      </c>
      <c r="AD3" s="47">
        <v>4959.47</v>
      </c>
      <c r="AE3" s="47">
        <v>4959.55</v>
      </c>
      <c r="AF3" s="48">
        <v>4959.62</v>
      </c>
      <c r="AG3" s="47">
        <v>4959.7</v>
      </c>
      <c r="AH3" s="47">
        <v>4959.79</v>
      </c>
      <c r="AI3" s="47">
        <v>4959.89</v>
      </c>
      <c r="AJ3" s="47">
        <v>4960.04</v>
      </c>
      <c r="AK3" s="47">
        <v>4960.2</v>
      </c>
      <c r="AL3" s="48">
        <v>4960.39</v>
      </c>
      <c r="AM3" s="47">
        <v>4960.56</v>
      </c>
      <c r="AN3" s="47">
        <v>4960.74</v>
      </c>
      <c r="AO3" s="47">
        <v>4960.92</v>
      </c>
      <c r="AP3" s="47">
        <v>4961.09</v>
      </c>
      <c r="AQ3" s="47">
        <v>4961.26</v>
      </c>
      <c r="AR3" s="47">
        <v>4961.43</v>
      </c>
      <c r="AS3" s="47">
        <v>4961.58</v>
      </c>
      <c r="AT3" s="47">
        <v>4961.72</v>
      </c>
      <c r="AU3" s="47">
        <v>4961.84</v>
      </c>
      <c r="AV3" s="47">
        <v>4961.94</v>
      </c>
      <c r="AW3" s="47">
        <v>4962.05</v>
      </c>
      <c r="AX3" s="48">
        <v>4962.16</v>
      </c>
      <c r="AY3" s="47">
        <v>4962.27</v>
      </c>
      <c r="AZ3" s="47">
        <v>4962.36</v>
      </c>
    </row>
    <row r="4" spans="1:52" ht="24.75" customHeight="1">
      <c r="A4" s="39" t="s">
        <v>4</v>
      </c>
      <c r="B4" s="55" t="s">
        <v>5</v>
      </c>
      <c r="C4" s="16">
        <f t="shared" si="0"/>
        <v>540.0000000003274</v>
      </c>
      <c r="D4" s="16">
        <f t="shared" si="1"/>
        <v>467.99999999957436</v>
      </c>
      <c r="E4" s="16">
        <f t="shared" si="2"/>
        <v>432.00000000042564</v>
      </c>
      <c r="F4" s="12">
        <f t="shared" si="3"/>
        <v>431.9999999996071</v>
      </c>
      <c r="G4" s="16">
        <f t="shared" si="4"/>
        <v>396.0000000004584</v>
      </c>
      <c r="H4" s="16">
        <f t="shared" si="5"/>
        <v>467.99999999957436</v>
      </c>
      <c r="I4" s="16">
        <f t="shared" si="6"/>
        <v>540.0000000003274</v>
      </c>
      <c r="J4" s="16">
        <f t="shared" si="7"/>
        <v>611.9999999994434</v>
      </c>
      <c r="K4" s="16">
        <f t="shared" si="8"/>
        <v>720.0000000001637</v>
      </c>
      <c r="L4" s="12">
        <f t="shared" si="9"/>
        <v>864.0000000000327</v>
      </c>
      <c r="M4" s="17">
        <f t="shared" si="10"/>
        <v>792.0000000000982</v>
      </c>
      <c r="N4" s="17">
        <f t="shared" si="11"/>
        <v>864.0000000000327</v>
      </c>
      <c r="O4" s="17">
        <f t="shared" si="12"/>
        <v>828.0000000000655</v>
      </c>
      <c r="P4" s="17">
        <f t="shared" si="13"/>
        <v>792.0000000000982</v>
      </c>
      <c r="Q4" s="17">
        <f t="shared" si="14"/>
        <v>792.0000000000982</v>
      </c>
      <c r="R4" s="17">
        <f t="shared" si="15"/>
        <v>792.0000000000982</v>
      </c>
      <c r="S4" s="17">
        <f t="shared" si="16"/>
        <v>792.0000000000982</v>
      </c>
      <c r="T4" s="16">
        <f t="shared" si="17"/>
        <v>791.9999999992797</v>
      </c>
      <c r="U4" s="17">
        <f t="shared" si="18"/>
        <v>684.0000000001965</v>
      </c>
      <c r="V4" s="17">
        <f t="shared" si="19"/>
        <v>684.0000000001965</v>
      </c>
      <c r="W4" s="17">
        <f t="shared" si="20"/>
        <v>684.0000000001965</v>
      </c>
      <c r="X4" s="12">
        <f t="shared" si="21"/>
        <v>756.000000000131</v>
      </c>
      <c r="Y4" s="16">
        <f t="shared" si="22"/>
        <v>719.9999999993452</v>
      </c>
      <c r="Z4" s="16">
        <f t="shared" si="23"/>
        <v>612.0000000002619</v>
      </c>
      <c r="AA4" s="12">
        <v>3600</v>
      </c>
      <c r="AB4" s="45">
        <v>1048.54</v>
      </c>
      <c r="AC4" s="45">
        <v>1048.69</v>
      </c>
      <c r="AD4" s="45">
        <v>1048.82</v>
      </c>
      <c r="AE4" s="45">
        <v>1048.94</v>
      </c>
      <c r="AF4" s="45">
        <v>1049.06</v>
      </c>
      <c r="AG4" s="45">
        <v>1049.17</v>
      </c>
      <c r="AH4" s="45">
        <v>1049.3</v>
      </c>
      <c r="AI4" s="45">
        <v>1049.45</v>
      </c>
      <c r="AJ4" s="45">
        <v>1049.62</v>
      </c>
      <c r="AK4" s="45">
        <v>1049.82</v>
      </c>
      <c r="AL4" s="45">
        <v>1050.06</v>
      </c>
      <c r="AM4" s="45">
        <v>1050.28</v>
      </c>
      <c r="AN4" s="45">
        <v>1050.52</v>
      </c>
      <c r="AO4" s="45">
        <v>1050.75</v>
      </c>
      <c r="AP4" s="45">
        <v>1050.97</v>
      </c>
      <c r="AQ4" s="45">
        <v>1051.19</v>
      </c>
      <c r="AR4" s="45">
        <v>1051.41</v>
      </c>
      <c r="AS4" s="45">
        <v>1051.63</v>
      </c>
      <c r="AT4" s="45">
        <v>1051.85</v>
      </c>
      <c r="AU4" s="45">
        <v>1052.04</v>
      </c>
      <c r="AV4" s="45">
        <v>1052.23</v>
      </c>
      <c r="AW4" s="45">
        <v>1052.42</v>
      </c>
      <c r="AX4" s="45">
        <v>1052.63</v>
      </c>
      <c r="AY4" s="45">
        <v>1052.83</v>
      </c>
      <c r="AZ4" s="45">
        <v>1053</v>
      </c>
    </row>
    <row r="5" spans="1:52" ht="24.75" customHeight="1">
      <c r="A5" s="34" t="s">
        <v>23</v>
      </c>
      <c r="B5" s="5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0">
        <v>15.51</v>
      </c>
      <c r="AC5" s="80">
        <v>15.51</v>
      </c>
      <c r="AD5" s="80">
        <v>15.51</v>
      </c>
      <c r="AE5" s="80">
        <v>15.51</v>
      </c>
      <c r="AF5" s="80">
        <v>15.51</v>
      </c>
      <c r="AG5" s="80">
        <v>15.51</v>
      </c>
      <c r="AH5" s="80">
        <v>15.51</v>
      </c>
      <c r="AI5" s="80">
        <v>15.51</v>
      </c>
      <c r="AJ5" s="80">
        <v>15.51</v>
      </c>
      <c r="AK5" s="80">
        <v>15.51</v>
      </c>
      <c r="AL5" s="80">
        <v>15.51</v>
      </c>
      <c r="AM5" s="80">
        <v>15.51</v>
      </c>
      <c r="AN5" s="80">
        <v>15.51</v>
      </c>
      <c r="AO5" s="80">
        <v>15.51</v>
      </c>
      <c r="AP5" s="80">
        <v>15.51</v>
      </c>
      <c r="AQ5" s="80">
        <v>15.51</v>
      </c>
      <c r="AR5" s="80">
        <v>15.51</v>
      </c>
      <c r="AS5" s="80">
        <v>15.51</v>
      </c>
      <c r="AT5" s="80">
        <v>15.51</v>
      </c>
      <c r="AU5" s="80">
        <v>15.51</v>
      </c>
      <c r="AV5" s="80">
        <v>15.51</v>
      </c>
      <c r="AW5" s="80">
        <v>15.51</v>
      </c>
      <c r="AX5" s="80">
        <v>15.51</v>
      </c>
      <c r="AY5" s="80">
        <v>15.51</v>
      </c>
      <c r="AZ5" s="80">
        <v>15.51</v>
      </c>
    </row>
    <row r="6" spans="1:52" ht="24.75" customHeight="1">
      <c r="A6" s="34" t="s">
        <v>8</v>
      </c>
      <c r="B6" s="55" t="s">
        <v>9</v>
      </c>
      <c r="C6" s="16">
        <f t="shared" si="0"/>
        <v>384.00000000000034</v>
      </c>
      <c r="D6" s="16">
        <f t="shared" si="1"/>
        <v>336.00000000000136</v>
      </c>
      <c r="E6" s="16">
        <f t="shared" si="2"/>
        <v>335.99999999999284</v>
      </c>
      <c r="F6" s="12">
        <f t="shared" si="3"/>
        <v>336.00000000000136</v>
      </c>
      <c r="G6" s="16">
        <f t="shared" si="4"/>
        <v>336.00000000000136</v>
      </c>
      <c r="H6" s="16">
        <f t="shared" si="5"/>
        <v>527.9999999999973</v>
      </c>
      <c r="I6" s="16">
        <f t="shared" si="6"/>
        <v>480.0000000000068</v>
      </c>
      <c r="J6" s="16">
        <f t="shared" si="7"/>
        <v>575.9999999999962</v>
      </c>
      <c r="K6" s="16">
        <f t="shared" si="8"/>
        <v>1008.0000000000041</v>
      </c>
      <c r="L6" s="12">
        <f t="shared" si="9"/>
        <v>1247.999999999999</v>
      </c>
      <c r="M6" s="17">
        <f t="shared" si="10"/>
        <v>1055.9999999999945</v>
      </c>
      <c r="N6" s="17">
        <f t="shared" si="11"/>
        <v>1152.000000000001</v>
      </c>
      <c r="O6" s="17">
        <f t="shared" si="12"/>
        <v>1008.0000000000041</v>
      </c>
      <c r="P6" s="17">
        <f t="shared" si="13"/>
        <v>911.9999999999976</v>
      </c>
      <c r="Q6" s="17">
        <f t="shared" si="14"/>
        <v>959.9999999999966</v>
      </c>
      <c r="R6" s="17">
        <f t="shared" si="15"/>
        <v>959.9999999999966</v>
      </c>
      <c r="S6" s="17">
        <f t="shared" si="16"/>
        <v>1008.0000000000041</v>
      </c>
      <c r="T6" s="16">
        <f t="shared" si="17"/>
        <v>816.0000000000082</v>
      </c>
      <c r="U6" s="17">
        <f t="shared" si="18"/>
        <v>527.9999999999973</v>
      </c>
      <c r="V6" s="17">
        <f t="shared" si="19"/>
        <v>431.9999999999993</v>
      </c>
      <c r="W6" s="17">
        <f t="shared" si="20"/>
        <v>479.99999999998977</v>
      </c>
      <c r="X6" s="12">
        <f t="shared" si="21"/>
        <v>480.0000000000068</v>
      </c>
      <c r="Y6" s="16">
        <f t="shared" si="22"/>
        <v>480.0000000000068</v>
      </c>
      <c r="Z6" s="16">
        <f t="shared" si="23"/>
        <v>383.9999999999918</v>
      </c>
      <c r="AA6" s="12">
        <v>4800</v>
      </c>
      <c r="AB6" s="78">
        <v>13.98</v>
      </c>
      <c r="AC6" s="78">
        <v>14.06</v>
      </c>
      <c r="AD6" s="78">
        <v>14.13</v>
      </c>
      <c r="AE6" s="78">
        <v>14.2</v>
      </c>
      <c r="AF6" s="78">
        <v>14.27</v>
      </c>
      <c r="AG6" s="78">
        <v>14.34</v>
      </c>
      <c r="AH6" s="78">
        <v>14.45</v>
      </c>
      <c r="AI6" s="78">
        <v>14.55</v>
      </c>
      <c r="AJ6" s="78">
        <v>14.67</v>
      </c>
      <c r="AK6" s="78">
        <v>14.88</v>
      </c>
      <c r="AL6" s="78">
        <v>15.14</v>
      </c>
      <c r="AM6" s="78">
        <v>15.36</v>
      </c>
      <c r="AN6" s="78">
        <v>15.6</v>
      </c>
      <c r="AO6" s="78">
        <v>15.81</v>
      </c>
      <c r="AP6" s="78">
        <v>16</v>
      </c>
      <c r="AQ6" s="78">
        <v>16.2</v>
      </c>
      <c r="AR6" s="78">
        <v>16.4</v>
      </c>
      <c r="AS6" s="78">
        <v>16.61</v>
      </c>
      <c r="AT6" s="78">
        <v>16.78</v>
      </c>
      <c r="AU6" s="78">
        <v>16.89</v>
      </c>
      <c r="AV6" s="78">
        <v>16.98</v>
      </c>
      <c r="AW6" s="78">
        <v>17.08</v>
      </c>
      <c r="AX6" s="78">
        <v>17.18</v>
      </c>
      <c r="AY6" s="78">
        <v>17.28</v>
      </c>
      <c r="AZ6" s="78">
        <v>17.36</v>
      </c>
    </row>
    <row r="7" spans="1:52" ht="24.75" customHeight="1">
      <c r="A7" s="34" t="s">
        <v>10</v>
      </c>
      <c r="B7" s="55" t="s">
        <v>11</v>
      </c>
      <c r="C7" s="16">
        <f t="shared" si="0"/>
        <v>719.9999999997544</v>
      </c>
      <c r="D7" s="16">
        <f t="shared" si="1"/>
        <v>720.0000000001637</v>
      </c>
      <c r="E7" s="16">
        <f t="shared" si="2"/>
        <v>647.9999999998199</v>
      </c>
      <c r="F7" s="12">
        <f t="shared" si="3"/>
        <v>648.0000000002292</v>
      </c>
      <c r="G7" s="16">
        <f t="shared" si="4"/>
        <v>647.9999999998199</v>
      </c>
      <c r="H7" s="16">
        <f t="shared" si="5"/>
        <v>648.0000000002292</v>
      </c>
      <c r="I7" s="16">
        <f t="shared" si="6"/>
        <v>792.0000000000982</v>
      </c>
      <c r="J7" s="16">
        <f t="shared" si="7"/>
        <v>1007.9999999999018</v>
      </c>
      <c r="K7" s="16">
        <f t="shared" si="8"/>
        <v>1367.9999999999836</v>
      </c>
      <c r="L7" s="12">
        <f t="shared" si="9"/>
        <v>1367.9999999999836</v>
      </c>
      <c r="M7" s="17">
        <f t="shared" si="10"/>
        <v>1296.000000000049</v>
      </c>
      <c r="N7" s="17">
        <f t="shared" si="11"/>
        <v>1367.9999999999836</v>
      </c>
      <c r="O7" s="17">
        <f t="shared" si="12"/>
        <v>1367.9999999999836</v>
      </c>
      <c r="P7" s="17">
        <f t="shared" si="13"/>
        <v>1296.000000000049</v>
      </c>
      <c r="Q7" s="17">
        <f t="shared" si="14"/>
        <v>1367.9999999999836</v>
      </c>
      <c r="R7" s="17">
        <f t="shared" si="15"/>
        <v>1367.9999999999836</v>
      </c>
      <c r="S7" s="17">
        <f t="shared" si="16"/>
        <v>1296.000000000049</v>
      </c>
      <c r="T7" s="16">
        <f t="shared" si="17"/>
        <v>1007.9999999999018</v>
      </c>
      <c r="U7" s="17">
        <f t="shared" si="18"/>
        <v>935.9999999999673</v>
      </c>
      <c r="V7" s="17">
        <f t="shared" si="19"/>
        <v>792.0000000000982</v>
      </c>
      <c r="W7" s="17">
        <f t="shared" si="20"/>
        <v>719.9999999997544</v>
      </c>
      <c r="X7" s="12">
        <f t="shared" si="21"/>
        <v>792.0000000000982</v>
      </c>
      <c r="Y7" s="16">
        <f t="shared" si="22"/>
        <v>864.0000000000327</v>
      </c>
      <c r="Z7" s="16">
        <f t="shared" si="23"/>
        <v>792.0000000000982</v>
      </c>
      <c r="AA7" s="12">
        <v>7200</v>
      </c>
      <c r="AB7" s="45">
        <v>491.05</v>
      </c>
      <c r="AC7" s="45">
        <v>491.15</v>
      </c>
      <c r="AD7" s="45">
        <v>491.25</v>
      </c>
      <c r="AE7" s="45">
        <v>491.34</v>
      </c>
      <c r="AF7" s="45">
        <v>491.43</v>
      </c>
      <c r="AG7" s="45">
        <v>491.52</v>
      </c>
      <c r="AH7" s="45">
        <v>491.61</v>
      </c>
      <c r="AI7" s="45">
        <v>491.72</v>
      </c>
      <c r="AJ7" s="45">
        <v>491.86</v>
      </c>
      <c r="AK7" s="45">
        <v>492.05</v>
      </c>
      <c r="AL7" s="46">
        <v>492.24</v>
      </c>
      <c r="AM7" s="45">
        <v>492.42</v>
      </c>
      <c r="AN7" s="45">
        <v>492.61</v>
      </c>
      <c r="AO7" s="45">
        <v>492.8</v>
      </c>
      <c r="AP7" s="45">
        <v>492.98</v>
      </c>
      <c r="AQ7" s="45">
        <v>493.17</v>
      </c>
      <c r="AR7" s="45">
        <v>493.36</v>
      </c>
      <c r="AS7" s="45">
        <v>493.54</v>
      </c>
      <c r="AT7" s="45">
        <v>493.68</v>
      </c>
      <c r="AU7" s="45">
        <v>493.81</v>
      </c>
      <c r="AV7" s="45">
        <v>493.92</v>
      </c>
      <c r="AW7" s="45">
        <v>494.02</v>
      </c>
      <c r="AX7" s="46">
        <v>494.13</v>
      </c>
      <c r="AY7" s="45">
        <v>494.25</v>
      </c>
      <c r="AZ7" s="45">
        <v>494.36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80">
        <v>3.22</v>
      </c>
      <c r="AC8" s="80">
        <v>3.22</v>
      </c>
      <c r="AD8" s="80">
        <v>3.22</v>
      </c>
      <c r="AE8" s="80">
        <v>3.22</v>
      </c>
      <c r="AF8" s="80">
        <v>3.22</v>
      </c>
      <c r="AG8" s="80">
        <v>3.22</v>
      </c>
      <c r="AH8" s="80">
        <v>3.22</v>
      </c>
      <c r="AI8" s="80">
        <v>3.22</v>
      </c>
      <c r="AJ8" s="80">
        <v>3.22</v>
      </c>
      <c r="AK8" s="80">
        <v>3.22</v>
      </c>
      <c r="AL8" s="80">
        <v>3.22</v>
      </c>
      <c r="AM8" s="80">
        <v>3.22</v>
      </c>
      <c r="AN8" s="80">
        <v>3.22</v>
      </c>
      <c r="AO8" s="80">
        <v>3.22</v>
      </c>
      <c r="AP8" s="80">
        <v>3.22</v>
      </c>
      <c r="AQ8" s="80">
        <v>3.22</v>
      </c>
      <c r="AR8" s="80">
        <v>3.22</v>
      </c>
      <c r="AS8" s="80">
        <v>3.22</v>
      </c>
      <c r="AT8" s="80">
        <v>3.22</v>
      </c>
      <c r="AU8" s="80">
        <v>3.22</v>
      </c>
      <c r="AV8" s="80">
        <v>3.22</v>
      </c>
      <c r="AW8" s="80">
        <v>3.22</v>
      </c>
      <c r="AX8" s="80">
        <v>3.22</v>
      </c>
      <c r="AY8" s="80">
        <v>3.22</v>
      </c>
      <c r="AZ8" s="80">
        <v>3.22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1415.9999999998377</v>
      </c>
      <c r="G9" s="16"/>
      <c r="H9" s="16"/>
      <c r="I9" s="16"/>
      <c r="J9" s="16"/>
      <c r="K9" s="16"/>
      <c r="L9" s="12">
        <f>SUM(L4:L8)</f>
        <v>3480.0000000000155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2028.000000000236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-156.00000000507634</v>
      </c>
      <c r="G10" s="16"/>
      <c r="H10" s="16"/>
      <c r="I10" s="16"/>
      <c r="J10" s="16"/>
      <c r="K10" s="16"/>
      <c r="L10" s="12">
        <f>L3-L9</f>
        <v>-59.999999990847755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-48.00000000612954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3060.0000000013097</v>
      </c>
      <c r="D11" s="16">
        <f aca="true" t="shared" si="25" ref="D11:D19">(AD11-AC11)*AA11</f>
        <v>2879.9999999973807</v>
      </c>
      <c r="E11" s="16">
        <f aca="true" t="shared" si="26" ref="E11:E19">(AE11-AD11)*AA11</f>
        <v>2699.9999999934516</v>
      </c>
      <c r="F11" s="12">
        <f>(AF11-AE11)*AA11</f>
        <v>2699.9999999934516</v>
      </c>
      <c r="G11" s="16">
        <f aca="true" t="shared" si="27" ref="G11:G19">(AG11-AF11)*AA11</f>
        <v>2699.9999999934516</v>
      </c>
      <c r="H11" s="16">
        <f aca="true" t="shared" si="28" ref="H11:H19">(AH11-AG11)*AA11</f>
        <v>2879.9999999973807</v>
      </c>
      <c r="I11" s="16">
        <f aca="true" t="shared" si="29" ref="I11:I19">(AI11-AH11)*AA11</f>
        <v>3600.0000000130967</v>
      </c>
      <c r="J11" s="16">
        <f aca="true" t="shared" si="30" ref="J11:J19">(AJ11-AI11)*AA11</f>
        <v>5219.999999982974</v>
      </c>
      <c r="K11" s="16">
        <f aca="true" t="shared" si="31" ref="K11:K19">(AK11-AJ11)*AA11</f>
        <v>5400.000000019645</v>
      </c>
      <c r="L11" s="12">
        <f aca="true" t="shared" si="32" ref="L11:L19">(AL11-AK11)*AA11</f>
        <v>6480.000000010477</v>
      </c>
      <c r="M11" s="17">
        <f aca="true" t="shared" si="33" ref="M11:M19">(AM11-AL11)*AA11</f>
        <v>5759.999999994761</v>
      </c>
      <c r="N11" s="17">
        <f>(AN11-AM11)*AA11</f>
        <v>6120.000000002619</v>
      </c>
      <c r="O11" s="17">
        <f aca="true" t="shared" si="34" ref="O11:O19">(AO11-AN11)*AA11</f>
        <v>6479.999999977736</v>
      </c>
      <c r="P11" s="17">
        <f aca="true" t="shared" si="35" ref="P11:P19">(AP11-AO11)*AA11</f>
        <v>5759.999999994761</v>
      </c>
      <c r="Q11" s="17">
        <f aca="true" t="shared" si="36" ref="Q11:Q19">(AQ11-AP11)*AA11</f>
        <v>6120.000000002619</v>
      </c>
      <c r="R11" s="17">
        <f aca="true" t="shared" si="37" ref="R11:R19">(AR11-AQ11)*AA11</f>
        <v>5760.000000027503</v>
      </c>
      <c r="S11" s="17">
        <f aca="true" t="shared" si="38" ref="S11:S19">(AS11-AR11)*AA11</f>
        <v>5219.999999982974</v>
      </c>
      <c r="T11" s="16">
        <f aca="true" t="shared" si="39" ref="T11:T19">(AT11-AS11)*AA11</f>
        <v>5399.999999986903</v>
      </c>
      <c r="U11" s="17">
        <f aca="true" t="shared" si="40" ref="U11:U19">(AU11-AT11)*AA11</f>
        <v>4860.000000007858</v>
      </c>
      <c r="V11" s="17">
        <f aca="true" t="shared" si="41" ref="V11:V19">(AV11-AU11)*AA11</f>
        <v>4680.000000003929</v>
      </c>
      <c r="W11" s="17">
        <f aca="true" t="shared" si="42" ref="W11:W19">(AW11-AV11)*AA11</f>
        <v>4500</v>
      </c>
      <c r="X11" s="12">
        <f aca="true" t="shared" si="43" ref="X11:X19">(AX11-AW11)*AA11</f>
        <v>4680.000000003929</v>
      </c>
      <c r="Y11" s="16">
        <f aca="true" t="shared" si="44" ref="Y11:Y19">(AY11-AX11)*AA11</f>
        <v>4319.999999996071</v>
      </c>
      <c r="Z11" s="16">
        <f aca="true" t="shared" si="45" ref="Z11:Z19">(AZ11-AY11)*AA11</f>
        <v>3420.0000000091677</v>
      </c>
      <c r="AA11" s="14">
        <v>18000</v>
      </c>
      <c r="AB11" s="75">
        <v>14318.53</v>
      </c>
      <c r="AC11" s="45">
        <v>14318.7</v>
      </c>
      <c r="AD11" s="45">
        <v>14318.86</v>
      </c>
      <c r="AE11" s="45">
        <v>14319.01</v>
      </c>
      <c r="AF11" s="45">
        <v>14319.16</v>
      </c>
      <c r="AG11" s="45">
        <v>14319.31</v>
      </c>
      <c r="AH11" s="45">
        <v>14319.47</v>
      </c>
      <c r="AI11" s="45">
        <v>14319.67</v>
      </c>
      <c r="AJ11" s="45">
        <v>14319.96</v>
      </c>
      <c r="AK11" s="45">
        <v>14320.26</v>
      </c>
      <c r="AL11" s="45">
        <v>14320.62</v>
      </c>
      <c r="AM11" s="45">
        <v>14320.94</v>
      </c>
      <c r="AN11" s="45">
        <v>14321.28</v>
      </c>
      <c r="AO11" s="45">
        <v>14321.64</v>
      </c>
      <c r="AP11" s="45">
        <v>14321.96</v>
      </c>
      <c r="AQ11" s="45">
        <v>14322.3</v>
      </c>
      <c r="AR11" s="45">
        <v>14322.62</v>
      </c>
      <c r="AS11" s="45">
        <v>14322.91</v>
      </c>
      <c r="AT11" s="45">
        <v>14323.21</v>
      </c>
      <c r="AU11" s="45">
        <v>14323.48</v>
      </c>
      <c r="AV11" s="45">
        <v>14323.74</v>
      </c>
      <c r="AW11" s="45">
        <v>14323.99</v>
      </c>
      <c r="AX11" s="45">
        <v>14324.25</v>
      </c>
      <c r="AY11" s="45">
        <v>14324.49</v>
      </c>
      <c r="AZ11" s="45">
        <v>14324.68</v>
      </c>
    </row>
    <row r="12" spans="1:52" ht="24.75" customHeight="1">
      <c r="A12" s="34" t="s">
        <v>4</v>
      </c>
      <c r="B12" s="55">
        <v>1</v>
      </c>
      <c r="C12" s="16">
        <f t="shared" si="24"/>
        <v>623.9999999999782</v>
      </c>
      <c r="D12" s="16">
        <f t="shared" si="25"/>
        <v>576.0000000000218</v>
      </c>
      <c r="E12" s="16">
        <f t="shared" si="26"/>
        <v>480.00000000010914</v>
      </c>
      <c r="F12" s="12">
        <f aca="true" t="shared" si="46" ref="F12:F19">(AF12-AE12)*AA12</f>
        <v>479.99999999956344</v>
      </c>
      <c r="G12" s="16">
        <f t="shared" si="27"/>
        <v>480.00000000010914</v>
      </c>
      <c r="H12" s="16">
        <f t="shared" si="28"/>
        <v>528.0000000000655</v>
      </c>
      <c r="I12" s="16">
        <f t="shared" si="29"/>
        <v>623.9999999999782</v>
      </c>
      <c r="J12" s="16">
        <f t="shared" si="30"/>
        <v>671.9999999999345</v>
      </c>
      <c r="K12" s="16">
        <f t="shared" si="31"/>
        <v>719.9999999998909</v>
      </c>
      <c r="L12" s="12">
        <f t="shared" si="32"/>
        <v>816.0000000003492</v>
      </c>
      <c r="M12" s="17">
        <f t="shared" si="33"/>
        <v>719.9999999998909</v>
      </c>
      <c r="N12" s="17">
        <f aca="true" t="shared" si="47" ref="N12:N19">(AN12-AM12)*AA12</f>
        <v>767.9999999998472</v>
      </c>
      <c r="O12" s="17">
        <f t="shared" si="34"/>
        <v>768.0000000003929</v>
      </c>
      <c r="P12" s="17">
        <f t="shared" si="35"/>
        <v>719.9999999998909</v>
      </c>
      <c r="Q12" s="17">
        <f t="shared" si="36"/>
        <v>767.9999999998472</v>
      </c>
      <c r="R12" s="17">
        <f t="shared" si="37"/>
        <v>719.9999999998909</v>
      </c>
      <c r="S12" s="17">
        <f t="shared" si="38"/>
        <v>767.9999999998472</v>
      </c>
      <c r="T12" s="16">
        <f t="shared" si="39"/>
        <v>768.0000000003929</v>
      </c>
      <c r="U12" s="17">
        <f t="shared" si="40"/>
        <v>767.9999999998472</v>
      </c>
      <c r="V12" s="17">
        <f t="shared" si="41"/>
        <v>863.9999999997599</v>
      </c>
      <c r="W12" s="17">
        <f t="shared" si="42"/>
        <v>864.0000000003056</v>
      </c>
      <c r="X12" s="12">
        <f t="shared" si="43"/>
        <v>960.0000000002183</v>
      </c>
      <c r="Y12" s="16">
        <f t="shared" si="44"/>
        <v>863.9999999997599</v>
      </c>
      <c r="Z12" s="16">
        <f t="shared" si="45"/>
        <v>719.9999999998909</v>
      </c>
      <c r="AA12" s="12">
        <v>4800</v>
      </c>
      <c r="AB12" s="47">
        <v>874.72</v>
      </c>
      <c r="AC12" s="47">
        <v>874.85</v>
      </c>
      <c r="AD12" s="47">
        <v>874.97</v>
      </c>
      <c r="AE12" s="48">
        <v>875.07</v>
      </c>
      <c r="AF12" s="47">
        <v>875.17</v>
      </c>
      <c r="AG12" s="47">
        <v>875.27</v>
      </c>
      <c r="AH12" s="47">
        <v>875.38</v>
      </c>
      <c r="AI12" s="47">
        <v>875.51</v>
      </c>
      <c r="AJ12" s="47">
        <v>875.65</v>
      </c>
      <c r="AK12" s="48">
        <v>875.8</v>
      </c>
      <c r="AL12" s="47">
        <v>875.97</v>
      </c>
      <c r="AM12" s="47">
        <v>876.12</v>
      </c>
      <c r="AN12" s="47">
        <v>876.28</v>
      </c>
      <c r="AO12" s="47">
        <v>876.44</v>
      </c>
      <c r="AP12" s="47">
        <v>876.59</v>
      </c>
      <c r="AQ12" s="47">
        <v>876.75</v>
      </c>
      <c r="AR12" s="47">
        <v>876.9</v>
      </c>
      <c r="AS12" s="47">
        <v>877.06</v>
      </c>
      <c r="AT12" s="47">
        <v>877.22</v>
      </c>
      <c r="AU12" s="47">
        <v>877.38</v>
      </c>
      <c r="AV12" s="47">
        <v>877.56</v>
      </c>
      <c r="AW12" s="48">
        <v>877.74</v>
      </c>
      <c r="AX12" s="47">
        <v>877.94</v>
      </c>
      <c r="AY12" s="47">
        <v>878.12</v>
      </c>
      <c r="AZ12" s="47">
        <v>878.27</v>
      </c>
    </row>
    <row r="13" spans="1:52" ht="24.75" customHeight="1">
      <c r="A13" s="34" t="s">
        <v>4</v>
      </c>
      <c r="B13" s="55">
        <v>2</v>
      </c>
      <c r="C13" s="16">
        <f t="shared" si="24"/>
        <v>647.9999999998199</v>
      </c>
      <c r="D13" s="16">
        <f t="shared" si="25"/>
        <v>503.9999999999509</v>
      </c>
      <c r="E13" s="16">
        <f t="shared" si="26"/>
        <v>576.0000000002947</v>
      </c>
      <c r="F13" s="12">
        <f t="shared" si="46"/>
        <v>432.00000000001637</v>
      </c>
      <c r="G13" s="16">
        <f t="shared" si="27"/>
        <v>503.9999999999509</v>
      </c>
      <c r="H13" s="16">
        <f t="shared" si="28"/>
        <v>503.9999999999509</v>
      </c>
      <c r="I13" s="16">
        <f t="shared" si="29"/>
        <v>503.9999999999509</v>
      </c>
      <c r="J13" s="16">
        <f t="shared" si="30"/>
        <v>720.0000000001637</v>
      </c>
      <c r="K13" s="16">
        <f t="shared" si="31"/>
        <v>935.9999999999673</v>
      </c>
      <c r="L13" s="12">
        <f t="shared" si="32"/>
        <v>1079.9999999998363</v>
      </c>
      <c r="M13" s="17">
        <f t="shared" si="33"/>
        <v>1080.0000000002456</v>
      </c>
      <c r="N13" s="17">
        <f t="shared" si="47"/>
        <v>1079.9999999998363</v>
      </c>
      <c r="O13" s="17">
        <f t="shared" si="34"/>
        <v>1152.00000000018</v>
      </c>
      <c r="P13" s="17">
        <f t="shared" si="35"/>
        <v>1079.9999999998363</v>
      </c>
      <c r="Q13" s="17">
        <f t="shared" si="36"/>
        <v>1224.0000000001146</v>
      </c>
      <c r="R13" s="17">
        <f t="shared" si="37"/>
        <v>1079.9999999998363</v>
      </c>
      <c r="S13" s="17">
        <f t="shared" si="38"/>
        <v>1152.00000000018</v>
      </c>
      <c r="T13" s="16">
        <f t="shared" si="39"/>
        <v>1151.9999999997708</v>
      </c>
      <c r="U13" s="17">
        <f t="shared" si="40"/>
        <v>1007.9999999999018</v>
      </c>
      <c r="V13" s="17">
        <f t="shared" si="41"/>
        <v>935.9999999999673</v>
      </c>
      <c r="W13" s="17">
        <f t="shared" si="42"/>
        <v>864.0000000000327</v>
      </c>
      <c r="X13" s="12">
        <f t="shared" si="43"/>
        <v>864.0000000000327</v>
      </c>
      <c r="Y13" s="16">
        <f t="shared" si="44"/>
        <v>792.0000000000982</v>
      </c>
      <c r="Z13" s="16">
        <f t="shared" si="45"/>
        <v>720.0000000001637</v>
      </c>
      <c r="AA13" s="12">
        <v>7200</v>
      </c>
      <c r="AB13" s="47">
        <v>509.12</v>
      </c>
      <c r="AC13" s="47">
        <v>509.21</v>
      </c>
      <c r="AD13" s="47">
        <v>509.28</v>
      </c>
      <c r="AE13" s="47">
        <v>509.36</v>
      </c>
      <c r="AF13" s="48">
        <v>509.42</v>
      </c>
      <c r="AG13" s="47">
        <v>509.49</v>
      </c>
      <c r="AH13" s="47">
        <v>509.56</v>
      </c>
      <c r="AI13" s="47">
        <v>509.63</v>
      </c>
      <c r="AJ13" s="47">
        <v>509.73</v>
      </c>
      <c r="AK13" s="47">
        <v>509.86</v>
      </c>
      <c r="AL13" s="48">
        <v>510.01</v>
      </c>
      <c r="AM13" s="47">
        <v>510.16</v>
      </c>
      <c r="AN13" s="47">
        <v>510.31</v>
      </c>
      <c r="AO13" s="47">
        <v>510.47</v>
      </c>
      <c r="AP13" s="47">
        <v>510.62</v>
      </c>
      <c r="AQ13" s="47">
        <v>510.79</v>
      </c>
      <c r="AR13" s="47">
        <v>510.94</v>
      </c>
      <c r="AS13" s="47">
        <v>511.1</v>
      </c>
      <c r="AT13" s="47">
        <v>511.26</v>
      </c>
      <c r="AU13" s="47">
        <v>511.4</v>
      </c>
      <c r="AV13" s="47">
        <v>511.53</v>
      </c>
      <c r="AW13" s="47">
        <v>511.65</v>
      </c>
      <c r="AX13" s="48">
        <v>511.77</v>
      </c>
      <c r="AY13" s="47">
        <v>511.88</v>
      </c>
      <c r="AZ13" s="47">
        <v>511.98</v>
      </c>
    </row>
    <row r="14" spans="1:52" ht="24.75" customHeight="1">
      <c r="A14" s="34" t="s">
        <v>4</v>
      </c>
      <c r="B14" s="55">
        <v>3</v>
      </c>
      <c r="C14" s="16">
        <f t="shared" si="24"/>
        <v>576.0000000000218</v>
      </c>
      <c r="D14" s="16">
        <f t="shared" si="25"/>
        <v>528.0000000000655</v>
      </c>
      <c r="E14" s="16">
        <f t="shared" si="26"/>
        <v>527.9999999995198</v>
      </c>
      <c r="F14" s="12">
        <f t="shared" si="46"/>
        <v>480.00000000010914</v>
      </c>
      <c r="G14" s="16">
        <f t="shared" si="27"/>
        <v>480.00000000010914</v>
      </c>
      <c r="H14" s="16">
        <f t="shared" si="28"/>
        <v>528.0000000000655</v>
      </c>
      <c r="I14" s="16">
        <f t="shared" si="29"/>
        <v>576.0000000000218</v>
      </c>
      <c r="J14" s="16">
        <f t="shared" si="30"/>
        <v>719.9999999998909</v>
      </c>
      <c r="K14" s="16">
        <f t="shared" si="31"/>
        <v>863.9999999997599</v>
      </c>
      <c r="L14" s="12">
        <f t="shared" si="32"/>
        <v>1104.0000000000873</v>
      </c>
      <c r="M14" s="17">
        <f t="shared" si="33"/>
        <v>960.0000000002183</v>
      </c>
      <c r="N14" s="17">
        <f t="shared" si="47"/>
        <v>1008.0000000001746</v>
      </c>
      <c r="O14" s="17">
        <f t="shared" si="34"/>
        <v>1007.9999999996289</v>
      </c>
      <c r="P14" s="17">
        <f t="shared" si="35"/>
        <v>960.0000000002183</v>
      </c>
      <c r="Q14" s="17">
        <f t="shared" si="36"/>
        <v>959.9999999996726</v>
      </c>
      <c r="R14" s="17">
        <f t="shared" si="37"/>
        <v>1008.0000000001746</v>
      </c>
      <c r="S14" s="17">
        <f t="shared" si="38"/>
        <v>960.0000000002183</v>
      </c>
      <c r="T14" s="16">
        <f t="shared" si="39"/>
        <v>959.9999999996726</v>
      </c>
      <c r="U14" s="17">
        <f t="shared" si="40"/>
        <v>864.0000000003056</v>
      </c>
      <c r="V14" s="17">
        <f t="shared" si="41"/>
        <v>863.9999999997599</v>
      </c>
      <c r="W14" s="17">
        <f t="shared" si="42"/>
        <v>768.0000000003929</v>
      </c>
      <c r="X14" s="12">
        <f t="shared" si="43"/>
        <v>815.9999999998035</v>
      </c>
      <c r="Y14" s="16">
        <f t="shared" si="44"/>
        <v>719.9999999998909</v>
      </c>
      <c r="Z14" s="16">
        <f t="shared" si="45"/>
        <v>576.0000000000218</v>
      </c>
      <c r="AA14" s="12">
        <v>4800</v>
      </c>
      <c r="AB14" s="45">
        <v>777.96</v>
      </c>
      <c r="AC14" s="45">
        <v>778.08</v>
      </c>
      <c r="AD14" s="45">
        <v>778.19</v>
      </c>
      <c r="AE14" s="45">
        <v>778.3</v>
      </c>
      <c r="AF14" s="46">
        <v>778.4</v>
      </c>
      <c r="AG14" s="45">
        <v>778.5</v>
      </c>
      <c r="AH14" s="45">
        <v>778.61</v>
      </c>
      <c r="AI14" s="45">
        <v>778.73</v>
      </c>
      <c r="AJ14" s="45">
        <v>778.88</v>
      </c>
      <c r="AK14" s="45">
        <v>779.06</v>
      </c>
      <c r="AL14" s="46">
        <v>779.29</v>
      </c>
      <c r="AM14" s="45">
        <v>779.49</v>
      </c>
      <c r="AN14" s="45">
        <v>779.7</v>
      </c>
      <c r="AO14" s="45">
        <v>779.91</v>
      </c>
      <c r="AP14" s="45">
        <v>780.11</v>
      </c>
      <c r="AQ14" s="45">
        <v>780.31</v>
      </c>
      <c r="AR14" s="45">
        <v>780.52</v>
      </c>
      <c r="AS14" s="45">
        <v>780.72</v>
      </c>
      <c r="AT14" s="45">
        <v>780.92</v>
      </c>
      <c r="AU14" s="45">
        <v>781.1</v>
      </c>
      <c r="AV14" s="45">
        <v>781.28</v>
      </c>
      <c r="AW14" s="45">
        <v>781.44</v>
      </c>
      <c r="AX14" s="46">
        <v>781.61</v>
      </c>
      <c r="AY14" s="45">
        <v>781.76</v>
      </c>
      <c r="AZ14" s="45">
        <v>781.88</v>
      </c>
    </row>
    <row r="15" spans="1:52" ht="24.75" customHeight="1">
      <c r="A15" s="34" t="s">
        <v>4</v>
      </c>
      <c r="B15" s="55">
        <v>7</v>
      </c>
      <c r="C15" s="16">
        <f t="shared" si="24"/>
        <v>480.00000000010914</v>
      </c>
      <c r="D15" s="16">
        <f t="shared" si="25"/>
        <v>384.00000000019645</v>
      </c>
      <c r="E15" s="16">
        <f t="shared" si="26"/>
        <v>431.9999999996071</v>
      </c>
      <c r="F15" s="12">
        <f t="shared" si="46"/>
        <v>384.00000000019645</v>
      </c>
      <c r="G15" s="16">
        <f t="shared" si="27"/>
        <v>384.00000000019645</v>
      </c>
      <c r="H15" s="16">
        <f t="shared" si="28"/>
        <v>431.9999999996071</v>
      </c>
      <c r="I15" s="16">
        <f t="shared" si="29"/>
        <v>432.0000000001528</v>
      </c>
      <c r="J15" s="16">
        <f t="shared" si="30"/>
        <v>623.9999999999782</v>
      </c>
      <c r="K15" s="16">
        <f t="shared" si="31"/>
        <v>623.9999999999782</v>
      </c>
      <c r="L15" s="12">
        <f t="shared" si="32"/>
        <v>767.9999999998472</v>
      </c>
      <c r="M15" s="17">
        <f t="shared" si="33"/>
        <v>671.9999999999345</v>
      </c>
      <c r="N15" s="17">
        <f t="shared" si="47"/>
        <v>720.0000000004366</v>
      </c>
      <c r="O15" s="17">
        <f t="shared" si="34"/>
        <v>671.9999999999345</v>
      </c>
      <c r="P15" s="17">
        <f t="shared" si="35"/>
        <v>623.9999999999782</v>
      </c>
      <c r="Q15" s="17">
        <f t="shared" si="36"/>
        <v>623.9999999999782</v>
      </c>
      <c r="R15" s="17">
        <f t="shared" si="37"/>
        <v>671.9999999999345</v>
      </c>
      <c r="S15" s="17">
        <f t="shared" si="38"/>
        <v>576.0000000000218</v>
      </c>
      <c r="T15" s="16">
        <f t="shared" si="39"/>
        <v>623.9999999999782</v>
      </c>
      <c r="U15" s="17">
        <f t="shared" si="40"/>
        <v>623.9999999999782</v>
      </c>
      <c r="V15" s="17">
        <f t="shared" si="41"/>
        <v>671.9999999999345</v>
      </c>
      <c r="W15" s="17">
        <f t="shared" si="42"/>
        <v>623.9999999999782</v>
      </c>
      <c r="X15" s="12">
        <f t="shared" si="43"/>
        <v>719.9999999998909</v>
      </c>
      <c r="Y15" s="16">
        <f t="shared" si="44"/>
        <v>623.9999999999782</v>
      </c>
      <c r="Z15" s="16">
        <f t="shared" si="45"/>
        <v>528.0000000000655</v>
      </c>
      <c r="AA15" s="12">
        <v>4800</v>
      </c>
      <c r="AB15" s="45">
        <v>637.01</v>
      </c>
      <c r="AC15" s="45">
        <v>637.11</v>
      </c>
      <c r="AD15" s="45">
        <v>637.19</v>
      </c>
      <c r="AE15" s="45">
        <v>637.28</v>
      </c>
      <c r="AF15" s="46">
        <v>637.36</v>
      </c>
      <c r="AG15" s="45">
        <v>637.44</v>
      </c>
      <c r="AH15" s="45">
        <v>637.53</v>
      </c>
      <c r="AI15" s="45">
        <v>637.62</v>
      </c>
      <c r="AJ15" s="45">
        <v>637.75</v>
      </c>
      <c r="AK15" s="45">
        <v>637.88</v>
      </c>
      <c r="AL15" s="46">
        <v>638.04</v>
      </c>
      <c r="AM15" s="45">
        <v>638.18</v>
      </c>
      <c r="AN15" s="45">
        <v>638.33</v>
      </c>
      <c r="AO15" s="45">
        <v>638.47</v>
      </c>
      <c r="AP15" s="45">
        <v>638.6</v>
      </c>
      <c r="AQ15" s="45">
        <v>638.73</v>
      </c>
      <c r="AR15" s="45">
        <v>638.87</v>
      </c>
      <c r="AS15" s="45">
        <v>638.99</v>
      </c>
      <c r="AT15" s="45">
        <v>639.12</v>
      </c>
      <c r="AU15" s="45">
        <v>639.25</v>
      </c>
      <c r="AV15" s="45">
        <v>639.39</v>
      </c>
      <c r="AW15" s="45">
        <v>639.52</v>
      </c>
      <c r="AX15" s="46">
        <v>639.67</v>
      </c>
      <c r="AY15" s="45">
        <v>639.8</v>
      </c>
      <c r="AZ15" s="45">
        <v>639.91</v>
      </c>
    </row>
    <row r="16" spans="1:52" ht="24.75" customHeight="1">
      <c r="A16" s="37" t="s">
        <v>23</v>
      </c>
      <c r="B16" s="55">
        <v>10</v>
      </c>
      <c r="C16" s="16">
        <f>(AC16-AB16)*AA16</f>
        <v>0</v>
      </c>
      <c r="D16" s="16">
        <f t="shared" si="25"/>
        <v>0</v>
      </c>
      <c r="E16" s="16">
        <f>(AE16-AD16)*AA16</f>
        <v>0</v>
      </c>
      <c r="F16" s="12">
        <f>(AF16-AE16)*AA16</f>
        <v>0</v>
      </c>
      <c r="G16" s="16">
        <f t="shared" si="27"/>
        <v>0</v>
      </c>
      <c r="H16" s="16">
        <f t="shared" si="28"/>
        <v>0</v>
      </c>
      <c r="I16" s="16">
        <f t="shared" si="29"/>
        <v>0</v>
      </c>
      <c r="J16" s="16">
        <f t="shared" si="30"/>
        <v>0</v>
      </c>
      <c r="K16" s="16">
        <f t="shared" si="31"/>
        <v>0</v>
      </c>
      <c r="L16" s="12">
        <f t="shared" si="32"/>
        <v>0</v>
      </c>
      <c r="M16" s="17">
        <f t="shared" si="33"/>
        <v>0</v>
      </c>
      <c r="N16" s="17">
        <f t="shared" si="47"/>
        <v>0</v>
      </c>
      <c r="O16" s="17">
        <f t="shared" si="34"/>
        <v>0</v>
      </c>
      <c r="P16" s="17">
        <f t="shared" si="35"/>
        <v>0</v>
      </c>
      <c r="Q16" s="17">
        <f t="shared" si="36"/>
        <v>0</v>
      </c>
      <c r="R16" s="17">
        <f t="shared" si="37"/>
        <v>0</v>
      </c>
      <c r="S16" s="17">
        <f t="shared" si="38"/>
        <v>0</v>
      </c>
      <c r="T16" s="16">
        <f t="shared" si="39"/>
        <v>0</v>
      </c>
      <c r="U16" s="17">
        <f t="shared" si="40"/>
        <v>0</v>
      </c>
      <c r="V16" s="17">
        <f t="shared" si="41"/>
        <v>0</v>
      </c>
      <c r="W16" s="17">
        <f t="shared" si="42"/>
        <v>0</v>
      </c>
      <c r="X16" s="12">
        <f t="shared" si="43"/>
        <v>0</v>
      </c>
      <c r="Y16" s="16">
        <f t="shared" si="44"/>
        <v>0</v>
      </c>
      <c r="Z16" s="16">
        <f t="shared" si="45"/>
        <v>0</v>
      </c>
      <c r="AA16" s="14">
        <v>12000</v>
      </c>
      <c r="AB16" s="84">
        <v>91.44</v>
      </c>
      <c r="AC16" s="84">
        <v>91.44</v>
      </c>
      <c r="AD16" s="84">
        <v>91.44</v>
      </c>
      <c r="AE16" s="84">
        <v>91.44</v>
      </c>
      <c r="AF16" s="84">
        <v>91.44</v>
      </c>
      <c r="AG16" s="84">
        <v>91.44</v>
      </c>
      <c r="AH16" s="84">
        <v>91.44</v>
      </c>
      <c r="AI16" s="84">
        <v>91.44</v>
      </c>
      <c r="AJ16" s="84">
        <v>91.44</v>
      </c>
      <c r="AK16" s="84">
        <v>91.44</v>
      </c>
      <c r="AL16" s="84">
        <v>91.44</v>
      </c>
      <c r="AM16" s="84">
        <v>91.44</v>
      </c>
      <c r="AN16" s="84">
        <v>91.44</v>
      </c>
      <c r="AO16" s="84">
        <v>91.44</v>
      </c>
      <c r="AP16" s="84">
        <v>91.44</v>
      </c>
      <c r="AQ16" s="84">
        <v>91.44</v>
      </c>
      <c r="AR16" s="84">
        <v>91.44</v>
      </c>
      <c r="AS16" s="84">
        <v>91.44</v>
      </c>
      <c r="AT16" s="84">
        <v>91.44</v>
      </c>
      <c r="AU16" s="84">
        <v>91.44</v>
      </c>
      <c r="AV16" s="84">
        <v>91.44</v>
      </c>
      <c r="AW16" s="84">
        <v>91.44</v>
      </c>
      <c r="AX16" s="84">
        <v>91.44</v>
      </c>
      <c r="AY16" s="84">
        <v>91.44</v>
      </c>
      <c r="AZ16" s="84">
        <v>91.44</v>
      </c>
    </row>
    <row r="17" spans="1:53" ht="24.75" customHeight="1">
      <c r="A17" s="34" t="s">
        <v>10</v>
      </c>
      <c r="B17" s="55">
        <v>11</v>
      </c>
      <c r="C17" s="16">
        <f t="shared" si="24"/>
        <v>575.9999999994761</v>
      </c>
      <c r="D17" s="16">
        <f t="shared" si="25"/>
        <v>504.00000000036016</v>
      </c>
      <c r="E17" s="16">
        <f t="shared" si="26"/>
        <v>575.9999999994761</v>
      </c>
      <c r="F17" s="12">
        <f t="shared" si="46"/>
        <v>504.00000000036016</v>
      </c>
      <c r="G17" s="16">
        <f t="shared" si="27"/>
        <v>576.0000000002947</v>
      </c>
      <c r="H17" s="16">
        <f t="shared" si="28"/>
        <v>575.9999999994761</v>
      </c>
      <c r="I17" s="16">
        <f t="shared" si="29"/>
        <v>720.0000000001637</v>
      </c>
      <c r="J17" s="16">
        <f t="shared" si="30"/>
        <v>1223.9999999997053</v>
      </c>
      <c r="K17" s="16">
        <f t="shared" si="31"/>
        <v>1728.0000000000655</v>
      </c>
      <c r="L17" s="12">
        <f t="shared" si="32"/>
        <v>2016.000000000622</v>
      </c>
      <c r="M17" s="17">
        <f t="shared" si="33"/>
        <v>1800</v>
      </c>
      <c r="N17" s="17">
        <f t="shared" si="47"/>
        <v>1871.9999999999345</v>
      </c>
      <c r="O17" s="17">
        <f t="shared" si="34"/>
        <v>1871.9999999999345</v>
      </c>
      <c r="P17" s="17">
        <f t="shared" si="35"/>
        <v>1800</v>
      </c>
      <c r="Q17" s="17">
        <f t="shared" si="36"/>
        <v>1871.9999999999345</v>
      </c>
      <c r="R17" s="17">
        <f t="shared" si="37"/>
        <v>1728.0000000000655</v>
      </c>
      <c r="S17" s="17">
        <f t="shared" si="38"/>
        <v>1367.9999999995744</v>
      </c>
      <c r="T17" s="16">
        <f t="shared" si="39"/>
        <v>1079.9999999998363</v>
      </c>
      <c r="U17" s="17">
        <f t="shared" si="40"/>
        <v>864.0000000000327</v>
      </c>
      <c r="V17" s="17">
        <f t="shared" si="41"/>
        <v>648.0000000002292</v>
      </c>
      <c r="W17" s="17">
        <f t="shared" si="42"/>
        <v>648.0000000002292</v>
      </c>
      <c r="X17" s="12">
        <f t="shared" si="43"/>
        <v>575.9999999994761</v>
      </c>
      <c r="Y17" s="16">
        <f t="shared" si="44"/>
        <v>576.0000000002947</v>
      </c>
      <c r="Z17" s="16">
        <f t="shared" si="45"/>
        <v>576.0000000002947</v>
      </c>
      <c r="AA17" s="12">
        <v>7200</v>
      </c>
      <c r="AB17" s="45">
        <v>530.07</v>
      </c>
      <c r="AC17" s="45">
        <v>530.15</v>
      </c>
      <c r="AD17" s="45">
        <v>530.22</v>
      </c>
      <c r="AE17" s="45">
        <v>530.3</v>
      </c>
      <c r="AF17" s="46">
        <v>530.37</v>
      </c>
      <c r="AG17" s="45">
        <v>530.45</v>
      </c>
      <c r="AH17" s="45">
        <v>530.53</v>
      </c>
      <c r="AI17" s="45">
        <v>530.63</v>
      </c>
      <c r="AJ17" s="45">
        <v>530.8</v>
      </c>
      <c r="AK17" s="45">
        <v>531.04</v>
      </c>
      <c r="AL17" s="46">
        <v>531.32</v>
      </c>
      <c r="AM17" s="45">
        <v>531.57</v>
      </c>
      <c r="AN17" s="45">
        <v>531.83</v>
      </c>
      <c r="AO17" s="45">
        <v>532.09</v>
      </c>
      <c r="AP17" s="45">
        <v>532.34</v>
      </c>
      <c r="AQ17" s="45">
        <v>532.6</v>
      </c>
      <c r="AR17" s="45">
        <v>532.84</v>
      </c>
      <c r="AS17" s="45">
        <v>533.03</v>
      </c>
      <c r="AT17" s="45">
        <v>533.18</v>
      </c>
      <c r="AU17" s="45">
        <v>533.3</v>
      </c>
      <c r="AV17" s="45">
        <v>533.39</v>
      </c>
      <c r="AW17" s="45">
        <v>533.48</v>
      </c>
      <c r="AX17" s="46">
        <v>533.56</v>
      </c>
      <c r="AY17" s="45">
        <v>533.64</v>
      </c>
      <c r="AZ17" s="45">
        <v>533.72</v>
      </c>
      <c r="BA17" s="28"/>
    </row>
    <row r="18" spans="1:52" ht="24.75" customHeight="1">
      <c r="A18" s="34" t="s">
        <v>12</v>
      </c>
      <c r="B18" s="55">
        <v>12</v>
      </c>
      <c r="C18" s="16">
        <f t="shared" si="24"/>
        <v>0</v>
      </c>
      <c r="D18" s="16">
        <f t="shared" si="25"/>
        <v>71.99999999998568</v>
      </c>
      <c r="E18" s="16">
        <f t="shared" si="26"/>
        <v>0</v>
      </c>
      <c r="F18" s="12">
        <f t="shared" si="46"/>
        <v>0</v>
      </c>
      <c r="G18" s="16">
        <f t="shared" si="27"/>
        <v>0</v>
      </c>
      <c r="H18" s="16">
        <f t="shared" si="28"/>
        <v>71.99999999998568</v>
      </c>
      <c r="I18" s="16">
        <f t="shared" si="29"/>
        <v>72.00000000003683</v>
      </c>
      <c r="J18" s="16">
        <f t="shared" si="30"/>
        <v>71.99999999998568</v>
      </c>
      <c r="K18" s="16">
        <f t="shared" si="31"/>
        <v>71.99999999998568</v>
      </c>
      <c r="L18" s="12">
        <f t="shared" si="32"/>
        <v>71.99999999998568</v>
      </c>
      <c r="M18" s="17">
        <f t="shared" si="33"/>
        <v>144.0000000000225</v>
      </c>
      <c r="N18" s="17">
        <f t="shared" si="47"/>
        <v>71.99999999998568</v>
      </c>
      <c r="O18" s="17">
        <f t="shared" si="34"/>
        <v>72.00000000003683</v>
      </c>
      <c r="P18" s="17">
        <f t="shared" si="35"/>
        <v>143.99999999997135</v>
      </c>
      <c r="Q18" s="17">
        <f t="shared" si="36"/>
        <v>71.99999999998568</v>
      </c>
      <c r="R18" s="17">
        <f t="shared" si="37"/>
        <v>72.00000000003683</v>
      </c>
      <c r="S18" s="17">
        <f t="shared" si="38"/>
        <v>143.99999999997135</v>
      </c>
      <c r="T18" s="16">
        <f t="shared" si="39"/>
        <v>72.00000000003683</v>
      </c>
      <c r="U18" s="17">
        <f t="shared" si="40"/>
        <v>71.99999999998568</v>
      </c>
      <c r="V18" s="17">
        <f t="shared" si="41"/>
        <v>71.99999999998568</v>
      </c>
      <c r="W18" s="17">
        <f t="shared" si="42"/>
        <v>71.99999999998568</v>
      </c>
      <c r="X18" s="12">
        <f t="shared" si="43"/>
        <v>72.00000000003683</v>
      </c>
      <c r="Y18" s="16">
        <f t="shared" si="44"/>
        <v>71.99999999998568</v>
      </c>
      <c r="Z18" s="16">
        <f t="shared" si="45"/>
        <v>0</v>
      </c>
      <c r="AA18" s="12">
        <v>7200</v>
      </c>
      <c r="AB18" s="45">
        <v>63.42</v>
      </c>
      <c r="AC18" s="45">
        <v>63.42</v>
      </c>
      <c r="AD18" s="45">
        <v>63.43</v>
      </c>
      <c r="AE18" s="45">
        <v>63.43</v>
      </c>
      <c r="AF18" s="45">
        <v>63.43</v>
      </c>
      <c r="AG18" s="45">
        <v>63.43</v>
      </c>
      <c r="AH18" s="45">
        <v>63.44</v>
      </c>
      <c r="AI18" s="45">
        <v>63.45</v>
      </c>
      <c r="AJ18" s="45">
        <v>63.46</v>
      </c>
      <c r="AK18" s="45">
        <v>63.47</v>
      </c>
      <c r="AL18" s="46">
        <v>63.48</v>
      </c>
      <c r="AM18" s="45">
        <v>63.5</v>
      </c>
      <c r="AN18" s="45">
        <v>63.51</v>
      </c>
      <c r="AO18" s="45">
        <v>63.52</v>
      </c>
      <c r="AP18" s="45">
        <v>63.54</v>
      </c>
      <c r="AQ18" s="45">
        <v>63.55</v>
      </c>
      <c r="AR18" s="45">
        <v>63.56</v>
      </c>
      <c r="AS18" s="45">
        <v>63.58</v>
      </c>
      <c r="AT18" s="45">
        <v>63.59</v>
      </c>
      <c r="AU18" s="45">
        <v>63.6</v>
      </c>
      <c r="AV18" s="45">
        <v>63.61</v>
      </c>
      <c r="AW18" s="45">
        <v>63.62</v>
      </c>
      <c r="AX18" s="46">
        <v>63.63</v>
      </c>
      <c r="AY18" s="45">
        <v>63.64</v>
      </c>
      <c r="AZ18" s="45">
        <v>63.64</v>
      </c>
    </row>
    <row r="19" spans="1:52" ht="24.75" customHeight="1">
      <c r="A19" s="34" t="s">
        <v>4</v>
      </c>
      <c r="B19" s="55">
        <v>15</v>
      </c>
      <c r="C19" s="16">
        <f t="shared" si="24"/>
        <v>504.00000000036016</v>
      </c>
      <c r="D19" s="16">
        <f t="shared" si="25"/>
        <v>359.9999999996726</v>
      </c>
      <c r="E19" s="16">
        <f t="shared" si="26"/>
        <v>360.00000000008185</v>
      </c>
      <c r="F19" s="12">
        <f t="shared" si="46"/>
        <v>360.00000000008185</v>
      </c>
      <c r="G19" s="16">
        <f t="shared" si="27"/>
        <v>360.00000000008185</v>
      </c>
      <c r="H19" s="16">
        <f t="shared" si="28"/>
        <v>360.00000000008185</v>
      </c>
      <c r="I19" s="16">
        <f t="shared" si="29"/>
        <v>432.00000000001637</v>
      </c>
      <c r="J19" s="16">
        <f t="shared" si="30"/>
        <v>503.9999999999509</v>
      </c>
      <c r="K19" s="16">
        <f t="shared" si="31"/>
        <v>575.9999999998854</v>
      </c>
      <c r="L19" s="12">
        <f t="shared" si="32"/>
        <v>647.9999999998199</v>
      </c>
      <c r="M19" s="17">
        <f t="shared" si="33"/>
        <v>648.0000000002292</v>
      </c>
      <c r="N19" s="17">
        <f t="shared" si="47"/>
        <v>575.9999999998854</v>
      </c>
      <c r="O19" s="17">
        <f t="shared" si="34"/>
        <v>648.0000000002292</v>
      </c>
      <c r="P19" s="17">
        <f t="shared" si="35"/>
        <v>647.9999999998199</v>
      </c>
      <c r="Q19" s="17">
        <f t="shared" si="36"/>
        <v>575.9999999998854</v>
      </c>
      <c r="R19" s="17">
        <f t="shared" si="37"/>
        <v>648.0000000002292</v>
      </c>
      <c r="S19" s="17">
        <f t="shared" si="38"/>
        <v>575.9999999998854</v>
      </c>
      <c r="T19" s="16">
        <f t="shared" si="39"/>
        <v>720.0000000001637</v>
      </c>
      <c r="U19" s="17">
        <f t="shared" si="40"/>
        <v>647.9999999998199</v>
      </c>
      <c r="V19" s="17">
        <f t="shared" si="41"/>
        <v>647.9999999998199</v>
      </c>
      <c r="W19" s="17">
        <f t="shared" si="42"/>
        <v>648.0000000002292</v>
      </c>
      <c r="X19" s="12">
        <f t="shared" si="43"/>
        <v>720.0000000001637</v>
      </c>
      <c r="Y19" s="16">
        <f t="shared" si="44"/>
        <v>647.9999999998199</v>
      </c>
      <c r="Z19" s="16">
        <f t="shared" si="45"/>
        <v>503.9999999999509</v>
      </c>
      <c r="AA19" s="12">
        <v>7200</v>
      </c>
      <c r="AB19" s="45">
        <v>381.78</v>
      </c>
      <c r="AC19" s="45">
        <v>381.85</v>
      </c>
      <c r="AD19" s="45">
        <v>381.9</v>
      </c>
      <c r="AE19" s="45">
        <v>381.95</v>
      </c>
      <c r="AF19" s="46">
        <v>382</v>
      </c>
      <c r="AG19" s="45">
        <v>382.05</v>
      </c>
      <c r="AH19" s="45">
        <v>382.1</v>
      </c>
      <c r="AI19" s="45">
        <v>382.16</v>
      </c>
      <c r="AJ19" s="45">
        <v>382.23</v>
      </c>
      <c r="AK19" s="45">
        <v>382.31</v>
      </c>
      <c r="AL19" s="46">
        <v>382.4</v>
      </c>
      <c r="AM19" s="45">
        <v>382.49</v>
      </c>
      <c r="AN19" s="45">
        <v>382.57</v>
      </c>
      <c r="AO19" s="45">
        <v>382.66</v>
      </c>
      <c r="AP19" s="45">
        <v>382.75</v>
      </c>
      <c r="AQ19" s="45">
        <v>382.83</v>
      </c>
      <c r="AR19" s="45">
        <v>382.92</v>
      </c>
      <c r="AS19" s="45">
        <v>383</v>
      </c>
      <c r="AT19" s="45">
        <v>383.1</v>
      </c>
      <c r="AU19" s="45">
        <v>383.19</v>
      </c>
      <c r="AV19" s="45">
        <v>383.28</v>
      </c>
      <c r="AW19" s="45">
        <v>383.37</v>
      </c>
      <c r="AX19" s="46">
        <v>383.47</v>
      </c>
      <c r="AY19" s="45">
        <v>383.56</v>
      </c>
      <c r="AZ19" s="45">
        <v>383.63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2640.0000000003274</v>
      </c>
      <c r="G20" s="16"/>
      <c r="H20" s="16"/>
      <c r="I20" s="16"/>
      <c r="J20" s="16"/>
      <c r="K20" s="16"/>
      <c r="L20" s="20">
        <f>SUM(L12:L19)</f>
        <v>6504.0000000005475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4727.999999999622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59.99999999312422</v>
      </c>
      <c r="G21" s="88"/>
      <c r="H21" s="88"/>
      <c r="I21" s="88"/>
      <c r="J21" s="16"/>
      <c r="K21" s="16"/>
      <c r="L21" s="20">
        <f>L11-L20</f>
        <v>-23.999999990070137</v>
      </c>
      <c r="M21" s="72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-47.99999999569263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900.0000000060027</v>
      </c>
      <c r="D22" s="16">
        <f>(AD22-AC22)*AA22</f>
        <v>1199.9999999989086</v>
      </c>
      <c r="E22" s="16">
        <f>(AE22-AD22)*AA22</f>
        <v>900.0000000060027</v>
      </c>
      <c r="F22" s="12">
        <f>(AF22-AE22)*AA22</f>
        <v>899.9999999923602</v>
      </c>
      <c r="G22" s="16">
        <f>(AG22-AF22)*AA22</f>
        <v>900.0000000060027</v>
      </c>
      <c r="H22" s="16">
        <f>(AH22-AG22)*AA22</f>
        <v>899.9999999923602</v>
      </c>
      <c r="I22" s="16">
        <f>(AI22-AH22)*AA22</f>
        <v>1199.9999999989086</v>
      </c>
      <c r="J22" s="16">
        <f>(AJ22-AI22)*AA22</f>
        <v>1799.999999998363</v>
      </c>
      <c r="K22" s="16">
        <f>(AK22-AJ22)*AA22</f>
        <v>1800.0000000120053</v>
      </c>
      <c r="L22" s="12">
        <f>(AL22-AK22)*AA22</f>
        <v>2099.999999991269</v>
      </c>
      <c r="M22" s="17">
        <f>(AM22-AL22)*AA22</f>
        <v>1799.999999998363</v>
      </c>
      <c r="N22" s="17">
        <f>(AN22-AM22)*AA22</f>
        <v>1799.999999998363</v>
      </c>
      <c r="O22" s="17">
        <f>(AO22-AN22)*AA22</f>
        <v>2100.0000000049113</v>
      </c>
      <c r="P22" s="17">
        <f>(AP22-AO22)*AA22</f>
        <v>1799.999999998363</v>
      </c>
      <c r="Q22" s="17">
        <f>(AQ22-AP22)*AA22</f>
        <v>1799.999999998363</v>
      </c>
      <c r="R22" s="17">
        <f>(AR22-AQ22)*AA22</f>
        <v>2100.0000000049113</v>
      </c>
      <c r="S22" s="17">
        <f>(AS22-AR22)*AA22</f>
        <v>1799.999999998363</v>
      </c>
      <c r="T22" s="16">
        <f>(AT22-AS22)*AA22</f>
        <v>1799.999999998363</v>
      </c>
      <c r="U22" s="17">
        <f>(AU22-AT22)*AA22</f>
        <v>1799.999999998363</v>
      </c>
      <c r="V22" s="17">
        <f>(AV22-AU22)*AA22</f>
        <v>1500.000000005457</v>
      </c>
      <c r="W22" s="17">
        <f>(AW22-AV22)*AA22</f>
        <v>1799.999999998363</v>
      </c>
      <c r="X22" s="12">
        <f>(AX22-AW22)*AA22</f>
        <v>1799.999999998363</v>
      </c>
      <c r="Y22" s="16">
        <f>(AY22-AX22)*AA22</f>
        <v>1799.999999998363</v>
      </c>
      <c r="Z22" s="16">
        <f>(AZ22-AY22)*AA22</f>
        <v>1199.9999999989086</v>
      </c>
      <c r="AA22" s="14">
        <v>30000</v>
      </c>
      <c r="AB22" s="47">
        <v>3015.43</v>
      </c>
      <c r="AC22" s="47">
        <v>3015.46</v>
      </c>
      <c r="AD22" s="47">
        <v>3015.5</v>
      </c>
      <c r="AE22" s="47">
        <v>3015.53</v>
      </c>
      <c r="AF22" s="47">
        <v>3015.56</v>
      </c>
      <c r="AG22" s="47">
        <v>3015.59</v>
      </c>
      <c r="AH22" s="47">
        <v>3015.62</v>
      </c>
      <c r="AI22" s="47">
        <v>3015.66</v>
      </c>
      <c r="AJ22" s="47">
        <v>3015.72</v>
      </c>
      <c r="AK22" s="47">
        <v>3015.78</v>
      </c>
      <c r="AL22" s="48">
        <v>3015.85</v>
      </c>
      <c r="AM22" s="47">
        <v>3015.91</v>
      </c>
      <c r="AN22" s="47">
        <v>3015.97</v>
      </c>
      <c r="AO22" s="47">
        <v>3016.04</v>
      </c>
      <c r="AP22" s="47">
        <v>3016.1</v>
      </c>
      <c r="AQ22" s="48">
        <v>3016.16</v>
      </c>
      <c r="AR22" s="47">
        <v>3016.23</v>
      </c>
      <c r="AS22" s="47">
        <v>3016.29</v>
      </c>
      <c r="AT22" s="47">
        <v>3016.35</v>
      </c>
      <c r="AU22" s="47">
        <v>3016.41</v>
      </c>
      <c r="AV22" s="47">
        <v>3016.46</v>
      </c>
      <c r="AW22" s="47">
        <v>3016.52</v>
      </c>
      <c r="AX22" s="48">
        <v>3016.58</v>
      </c>
      <c r="AY22" s="47">
        <v>3016.64</v>
      </c>
      <c r="AZ22" s="47">
        <v>3016.68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0</v>
      </c>
      <c r="D23" s="16">
        <f>(AD23-AC23)*AA23</f>
        <v>0</v>
      </c>
      <c r="E23" s="16">
        <f>(AE23-AD23)*AA23</f>
        <v>0</v>
      </c>
      <c r="F23" s="52">
        <f>(AF23-AE23)*AA23</f>
        <v>0</v>
      </c>
      <c r="G23" s="16">
        <f>(AG23-AF23)*AA23</f>
        <v>0</v>
      </c>
      <c r="H23" s="16">
        <f>(AH23-AG23)*AA23</f>
        <v>0</v>
      </c>
      <c r="I23" s="16">
        <f>(AI23-AH23)*AA23</f>
        <v>59.99999999994543</v>
      </c>
      <c r="J23" s="16">
        <f>(AJ23-AI23)*AA23</f>
        <v>180.00000000000682</v>
      </c>
      <c r="K23" s="16">
        <f>(AK23-AJ23)*AA23</f>
        <v>300.0000000000682</v>
      </c>
      <c r="L23" s="52">
        <f>(AL23-AK23)*AA23</f>
        <v>299.99999999998295</v>
      </c>
      <c r="M23" s="16">
        <f>(AM23-AL23)*AA23</f>
        <v>299.99999999998295</v>
      </c>
      <c r="N23" s="16">
        <f>(AN23-AM23)*AA23</f>
        <v>299.99999999998295</v>
      </c>
      <c r="O23" s="16">
        <f>(AO23-AN23)*AA23</f>
        <v>299.99999999998295</v>
      </c>
      <c r="P23" s="16">
        <f>(AP23-AO23)*AA23</f>
        <v>300.0000000000682</v>
      </c>
      <c r="Q23" s="16">
        <f>(AQ23-AP23)*AA23</f>
        <v>299.99999999998295</v>
      </c>
      <c r="R23" s="16">
        <f>(AR23-AQ23)*AA23</f>
        <v>299.99999999998295</v>
      </c>
      <c r="S23" s="16">
        <f>(AS23-AR23)*AA23</f>
        <v>180.00000000000682</v>
      </c>
      <c r="T23" s="16">
        <f>(AT23-AS23)*AA23</f>
        <v>180.00000000000682</v>
      </c>
      <c r="U23" s="16">
        <f>(AU23-AT23)*AA23</f>
        <v>59.99999999994543</v>
      </c>
      <c r="V23" s="16">
        <f>(AV23-AU23)*AA23</f>
        <v>120.00000000006139</v>
      </c>
      <c r="W23" s="16">
        <f>(AW23-AV23)*AA23</f>
        <v>0</v>
      </c>
      <c r="X23" s="52">
        <f>(AX23-AW23)*AA23</f>
        <v>59.99999999994543</v>
      </c>
      <c r="Y23" s="16">
        <f>(AY23-AX23)*AA23</f>
        <v>0</v>
      </c>
      <c r="Z23" s="16">
        <f>(AZ23-AY23)*AA23</f>
        <v>0</v>
      </c>
      <c r="AA23" s="12">
        <v>6000</v>
      </c>
      <c r="AB23" s="78">
        <v>79.84</v>
      </c>
      <c r="AC23" s="78">
        <v>79.84</v>
      </c>
      <c r="AD23" s="78">
        <v>79.84</v>
      </c>
      <c r="AE23" s="78">
        <v>79.84</v>
      </c>
      <c r="AF23" s="78">
        <v>79.84</v>
      </c>
      <c r="AG23" s="78">
        <v>79.84</v>
      </c>
      <c r="AH23" s="78">
        <v>79.84</v>
      </c>
      <c r="AI23" s="78">
        <v>79.85</v>
      </c>
      <c r="AJ23" s="78">
        <v>79.88</v>
      </c>
      <c r="AK23" s="78">
        <v>79.93</v>
      </c>
      <c r="AL23" s="78">
        <v>79.98</v>
      </c>
      <c r="AM23" s="78">
        <v>80.03</v>
      </c>
      <c r="AN23" s="78">
        <v>80.08</v>
      </c>
      <c r="AO23" s="78">
        <v>80.13</v>
      </c>
      <c r="AP23" s="78">
        <v>80.18</v>
      </c>
      <c r="AQ23" s="78">
        <v>80.23</v>
      </c>
      <c r="AR23" s="78">
        <v>80.28</v>
      </c>
      <c r="AS23" s="78">
        <v>80.31</v>
      </c>
      <c r="AT23" s="78">
        <v>80.34</v>
      </c>
      <c r="AU23" s="78">
        <v>80.35</v>
      </c>
      <c r="AV23" s="78">
        <v>80.37</v>
      </c>
      <c r="AW23" s="78">
        <v>80.37</v>
      </c>
      <c r="AX23" s="78">
        <v>80.38</v>
      </c>
      <c r="AY23" s="78">
        <v>80.38</v>
      </c>
      <c r="AZ23" s="78">
        <v>80.38</v>
      </c>
      <c r="BA23" s="79"/>
    </row>
    <row r="24" spans="1:52" ht="24.75" customHeight="1">
      <c r="A24" s="34" t="s">
        <v>4</v>
      </c>
      <c r="B24" s="55">
        <v>14</v>
      </c>
      <c r="C24" s="16">
        <f>(AC24-AB24)*AA24</f>
        <v>599.9999999999659</v>
      </c>
      <c r="D24" s="16">
        <f>(AD24-AC24)*AA24</f>
        <v>519.9999999999818</v>
      </c>
      <c r="E24" s="16">
        <f>(AE24-AD24)*AA24</f>
        <v>600.0000000000227</v>
      </c>
      <c r="F24" s="52">
        <f>(AF24-AE24)*AA24</f>
        <v>560.0000000000023</v>
      </c>
      <c r="G24" s="16">
        <f>(AG24-AF24)*AA24</f>
        <v>519.9999999999818</v>
      </c>
      <c r="H24" s="16">
        <f>(AH24-AG24)*AA24</f>
        <v>800.0000000000114</v>
      </c>
      <c r="I24" s="16">
        <f>(AI24-AH24)*AA24</f>
        <v>600.0000000000227</v>
      </c>
      <c r="J24" s="16">
        <f>(AJ24-AI24)*AA24</f>
        <v>800.0000000000114</v>
      </c>
      <c r="K24" s="16">
        <f>(AK24-AJ24)*AA24</f>
        <v>919.9999999999591</v>
      </c>
      <c r="L24" s="52">
        <f>(AL24-AK24)*AA24</f>
        <v>800.0000000000114</v>
      </c>
      <c r="M24" s="16">
        <f>(AM24-AL24)*AA24</f>
        <v>879.9999999999955</v>
      </c>
      <c r="N24" s="16">
        <f>(AN24-AM24)*AA24</f>
        <v>879.9999999999955</v>
      </c>
      <c r="O24" s="16">
        <f>(AO24-AN24)*AA24</f>
        <v>879.9999999999955</v>
      </c>
      <c r="P24" s="16">
        <f>(AP24-AO24)*AA24</f>
        <v>840.0000000000318</v>
      </c>
      <c r="Q24" s="16">
        <f>(AQ24-AP24)*AA24</f>
        <v>839.999999999975</v>
      </c>
      <c r="R24" s="17">
        <f>(AR24-AQ24)*AA24</f>
        <v>920.0000000000159</v>
      </c>
      <c r="S24" s="17">
        <f>(AS24-AR24)*AA24</f>
        <v>1000</v>
      </c>
      <c r="T24" s="17">
        <f>(AT24-AS24)*AA24</f>
        <v>1120.0000000000045</v>
      </c>
      <c r="U24" s="17">
        <f>(AU24-AT24)*AA24</f>
        <v>1240.000000000009</v>
      </c>
      <c r="V24" s="17">
        <f>(AV24-AU24)*AA24</f>
        <v>1240.000000000009</v>
      </c>
      <c r="W24" s="17">
        <f>(AW24-AV24)*AA24</f>
        <v>1199.9999999999886</v>
      </c>
      <c r="X24" s="52">
        <f>(AX24-AW24)*AA24</f>
        <v>1079.999999999984</v>
      </c>
      <c r="Y24" s="53">
        <f>(AY24-AX24)*AA24</f>
        <v>1000</v>
      </c>
      <c r="Z24" s="53">
        <f>(AZ24-AY24)*AA24</f>
        <v>800.0000000000114</v>
      </c>
      <c r="AA24" s="12">
        <v>4000</v>
      </c>
      <c r="AB24" s="45">
        <v>122.29</v>
      </c>
      <c r="AC24" s="45">
        <v>122.44</v>
      </c>
      <c r="AD24" s="45">
        <v>122.57</v>
      </c>
      <c r="AE24" s="45">
        <v>122.72</v>
      </c>
      <c r="AF24" s="46">
        <v>122.86</v>
      </c>
      <c r="AG24" s="45">
        <v>122.99</v>
      </c>
      <c r="AH24" s="45">
        <v>123.19</v>
      </c>
      <c r="AI24" s="45">
        <v>123.34</v>
      </c>
      <c r="AJ24" s="45">
        <v>123.54</v>
      </c>
      <c r="AK24" s="45">
        <v>123.77</v>
      </c>
      <c r="AL24" s="46">
        <v>123.97</v>
      </c>
      <c r="AM24" s="45">
        <v>124.19</v>
      </c>
      <c r="AN24" s="45">
        <v>124.41</v>
      </c>
      <c r="AO24" s="50">
        <v>124.63</v>
      </c>
      <c r="AP24" s="50">
        <v>124.84</v>
      </c>
      <c r="AQ24" s="50">
        <v>125.05</v>
      </c>
      <c r="AR24" s="50">
        <v>125.28</v>
      </c>
      <c r="AS24" s="50">
        <v>125.53</v>
      </c>
      <c r="AT24" s="50">
        <v>125.81</v>
      </c>
      <c r="AU24" s="50">
        <v>126.12</v>
      </c>
      <c r="AV24" s="50">
        <v>126.43</v>
      </c>
      <c r="AW24" s="50">
        <v>126.73</v>
      </c>
      <c r="AX24" s="51">
        <v>127</v>
      </c>
      <c r="AY24" s="50">
        <v>127.25</v>
      </c>
      <c r="AZ24" s="50">
        <v>127.45</v>
      </c>
    </row>
    <row r="25" spans="1:52" ht="24.75" customHeight="1">
      <c r="A25" s="34" t="s">
        <v>19</v>
      </c>
      <c r="B25" s="55">
        <v>16</v>
      </c>
      <c r="C25" s="16">
        <f>(AC25-AB25)*AA25</f>
        <v>520.0000000040745</v>
      </c>
      <c r="D25" s="16">
        <f>(AD25-AC25)*AA25</f>
        <v>559.9999999976717</v>
      </c>
      <c r="E25" s="16">
        <f>(AE25-AD25)*AA25</f>
        <v>520.0000000040745</v>
      </c>
      <c r="F25" s="12">
        <f>(AF25-AE25)*AA25</f>
        <v>519.9999999967986</v>
      </c>
      <c r="G25" s="16">
        <f>(AG25-AF25)*AA25</f>
        <v>480.0000000032014</v>
      </c>
      <c r="H25" s="16">
        <f>(AH25-AG25)*AA25</f>
        <v>519.9999999967986</v>
      </c>
      <c r="I25" s="16">
        <f>(AI25-AH25)*AA25</f>
        <v>599.9999999985448</v>
      </c>
      <c r="J25" s="16">
        <f>(AJ25-AI25)*AA25</f>
        <v>880.0000000046566</v>
      </c>
      <c r="K25" s="16">
        <f>(AK25-AJ25)*AA25</f>
        <v>839.9999999965075</v>
      </c>
      <c r="L25" s="12">
        <f>(AL25-AK25)*AA25</f>
        <v>1000</v>
      </c>
      <c r="M25" s="17">
        <f>(AM25-AL25)*AA25</f>
        <v>879.9999999973807</v>
      </c>
      <c r="N25" s="17">
        <f>(AN25-AM25)*AA25</f>
        <v>920.0000000055297</v>
      </c>
      <c r="O25" s="17">
        <f>(AO25-AN25)*AA25</f>
        <v>959.9999999991269</v>
      </c>
      <c r="P25" s="17">
        <f>(AP25-AO25)*AA25</f>
        <v>799.9999999956344</v>
      </c>
      <c r="Q25" s="17">
        <f>(AQ25-AP25)*AA25</f>
        <v>880.0000000046566</v>
      </c>
      <c r="R25" s="17">
        <f>(AR25-AQ25)*AA25</f>
        <v>839.9999999965075</v>
      </c>
      <c r="S25" s="17">
        <f>(AS25-AR25)*AA25</f>
        <v>840.0000000037835</v>
      </c>
      <c r="T25" s="16">
        <f>(AT25-AS25)*AA25</f>
        <v>879.9999999973807</v>
      </c>
      <c r="U25" s="17">
        <f>(AU25-AT25)*AA25</f>
        <v>800.0000000029104</v>
      </c>
      <c r="V25" s="17">
        <f>(AV25-AU25)*AA25</f>
        <v>839.9999999965075</v>
      </c>
      <c r="W25" s="17">
        <f>(AW25-AV25)*AA25</f>
        <v>800.0000000029104</v>
      </c>
      <c r="X25" s="12">
        <f>(AX25-AW25)*AA25</f>
        <v>919.9999999982538</v>
      </c>
      <c r="Y25" s="16">
        <f>(AY25-AX25)*AA25</f>
        <v>840.0000000037835</v>
      </c>
      <c r="Z25" s="16">
        <f>(AZ25-AY25)*AA25</f>
        <v>639.9999999994179</v>
      </c>
      <c r="AA25" s="12">
        <v>4000</v>
      </c>
      <c r="AB25" s="47">
        <v>12262.38</v>
      </c>
      <c r="AC25" s="47">
        <v>12262.51</v>
      </c>
      <c r="AD25" s="47">
        <v>12262.65</v>
      </c>
      <c r="AE25" s="47">
        <v>12262.78</v>
      </c>
      <c r="AF25" s="48">
        <v>12262.91</v>
      </c>
      <c r="AG25" s="47">
        <v>12263.03</v>
      </c>
      <c r="AH25" s="47">
        <v>12263.16</v>
      </c>
      <c r="AI25" s="47">
        <v>12263.31</v>
      </c>
      <c r="AJ25" s="47">
        <v>12263.53</v>
      </c>
      <c r="AK25" s="47">
        <v>12263.74</v>
      </c>
      <c r="AL25" s="48">
        <v>12263.99</v>
      </c>
      <c r="AM25" s="47">
        <v>12264.21</v>
      </c>
      <c r="AN25" s="47">
        <v>12264.44</v>
      </c>
      <c r="AO25" s="47">
        <v>12264.68</v>
      </c>
      <c r="AP25" s="47">
        <v>12264.88</v>
      </c>
      <c r="AQ25" s="47">
        <v>12265.1</v>
      </c>
      <c r="AR25" s="47">
        <v>12265.31</v>
      </c>
      <c r="AS25" s="47">
        <v>12265.52</v>
      </c>
      <c r="AT25" s="47">
        <v>12265.74</v>
      </c>
      <c r="AU25" s="47">
        <v>12265.94</v>
      </c>
      <c r="AV25" s="47">
        <v>12266.15</v>
      </c>
      <c r="AW25" s="47">
        <v>12266.35</v>
      </c>
      <c r="AX25" s="48">
        <v>12266.58</v>
      </c>
      <c r="AY25" s="47">
        <v>12266.79</v>
      </c>
      <c r="AZ25" s="47">
        <v>12266.95</v>
      </c>
    </row>
    <row r="26" spans="1:52" ht="24.75" customHeight="1">
      <c r="A26" s="34"/>
      <c r="B26" s="15"/>
      <c r="C26" s="16"/>
      <c r="D26" s="16"/>
      <c r="E26" s="16"/>
      <c r="F26" s="54">
        <f>SUM(F23:F25)</f>
        <v>1079.9999999968009</v>
      </c>
      <c r="G26" s="16">
        <f>F22-F26</f>
        <v>-180.0000000044406</v>
      </c>
      <c r="H26" s="16"/>
      <c r="I26" s="16"/>
      <c r="J26" s="16"/>
      <c r="K26" s="16"/>
      <c r="L26" s="20">
        <f>SUM(L23:L25)</f>
        <v>2099.9999999999945</v>
      </c>
      <c r="M26" s="21">
        <f>L22-L26</f>
        <v>-8.725692168809474E-09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2059.9999999981833</v>
      </c>
      <c r="Y26" s="16">
        <f>X22-X26</f>
        <v>-259.9999999998204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599.9999999994543</v>
      </c>
      <c r="D27" s="16">
        <f>(AD27-AC27)*AA27</f>
        <v>900.0000000060027</v>
      </c>
      <c r="E27" s="16">
        <f>(AE27-AD27)*AA27</f>
        <v>599.9999999994543</v>
      </c>
      <c r="F27" s="12">
        <f>(AF27-AE27)*AA27</f>
        <v>599.9999999994543</v>
      </c>
      <c r="G27" s="16">
        <f>(AG27-AF27)*AA27</f>
        <v>599.9999999994543</v>
      </c>
      <c r="H27" s="16">
        <f>(AH27-AG27)*AA27</f>
        <v>900.0000000060027</v>
      </c>
      <c r="I27" s="16">
        <f>(AI27-AH27)*AA27</f>
        <v>599.9999999994543</v>
      </c>
      <c r="J27" s="16">
        <f>(AJ27-AI27)*AA27</f>
        <v>1199.9999999989086</v>
      </c>
      <c r="K27" s="16">
        <f>(AK27-AJ27)*AA27</f>
        <v>899.9999999923602</v>
      </c>
      <c r="L27" s="12">
        <f>(AL27-AK27)*AA27</f>
        <v>1199.9999999989086</v>
      </c>
      <c r="M27" s="17">
        <f>(AM27-AL27)*AA27</f>
        <v>900.0000000060027</v>
      </c>
      <c r="N27" s="17">
        <f>(AN27-AM27)*AA27</f>
        <v>1199.9999999989086</v>
      </c>
      <c r="O27" s="17">
        <f>(AO27-AN27)*AA27</f>
        <v>1199.9999999989086</v>
      </c>
      <c r="P27" s="17">
        <f>(AP27-AO27)*AA27</f>
        <v>1199.9999999989086</v>
      </c>
      <c r="Q27" s="17">
        <f>(AQ27-AP27)*AA27</f>
        <v>900.0000000060027</v>
      </c>
      <c r="R27" s="17">
        <f>(AR27-AQ27)*AA27</f>
        <v>1199.9999999989086</v>
      </c>
      <c r="S27" s="17">
        <f>(AS27-AR27)*AA27</f>
        <v>1199.9999999989086</v>
      </c>
      <c r="T27" s="16">
        <f>(AT27-AS27)*AA27</f>
        <v>1199.9999999989086</v>
      </c>
      <c r="U27" s="17">
        <f>(AU27-AT27)*AA27</f>
        <v>1199.9999999989086</v>
      </c>
      <c r="V27" s="17">
        <f>(AV27-AU27)*AA27</f>
        <v>1500.000000005457</v>
      </c>
      <c r="W27" s="17">
        <f>(AW27-AV27)*AA27</f>
        <v>1199.9999999989086</v>
      </c>
      <c r="X27" s="12">
        <f>(AX27-AW27)*AA27</f>
        <v>1199.9999999989086</v>
      </c>
      <c r="Y27" s="16">
        <f>(AY27-AX27)*AA27</f>
        <v>1199.9999999989086</v>
      </c>
      <c r="Z27" s="16">
        <f>(AZ27-AY27)*AA27</f>
        <v>899.9999999923602</v>
      </c>
      <c r="AA27" s="14">
        <v>30000</v>
      </c>
      <c r="AB27" s="78">
        <v>2472.14</v>
      </c>
      <c r="AC27" s="78">
        <v>2472.16</v>
      </c>
      <c r="AD27" s="78">
        <v>2472.19</v>
      </c>
      <c r="AE27" s="78">
        <v>2472.21</v>
      </c>
      <c r="AF27" s="78">
        <v>2472.23</v>
      </c>
      <c r="AG27" s="78">
        <v>2472.25</v>
      </c>
      <c r="AH27" s="78">
        <v>2472.28</v>
      </c>
      <c r="AI27" s="78">
        <v>2472.3</v>
      </c>
      <c r="AJ27" s="78">
        <v>2472.34</v>
      </c>
      <c r="AK27" s="78">
        <v>2472.37</v>
      </c>
      <c r="AL27" s="78">
        <v>2472.41</v>
      </c>
      <c r="AM27" s="78">
        <v>2472.44</v>
      </c>
      <c r="AN27" s="78">
        <v>2472.48</v>
      </c>
      <c r="AO27" s="78">
        <v>2472.52</v>
      </c>
      <c r="AP27" s="78">
        <v>2472.56</v>
      </c>
      <c r="AQ27" s="78">
        <v>2472.59</v>
      </c>
      <c r="AR27" s="78">
        <v>2472.63</v>
      </c>
      <c r="AS27" s="78">
        <v>2472.67</v>
      </c>
      <c r="AT27" s="78">
        <v>2472.71</v>
      </c>
      <c r="AU27" s="78">
        <v>2472.75</v>
      </c>
      <c r="AV27" s="78">
        <v>2472.8</v>
      </c>
      <c r="AW27" s="78">
        <v>2472.84</v>
      </c>
      <c r="AX27" s="78">
        <v>2472.88</v>
      </c>
      <c r="AY27" s="78">
        <v>2472.92</v>
      </c>
      <c r="AZ27" s="78">
        <v>2472.95</v>
      </c>
    </row>
    <row r="28" spans="1:52" ht="24.75" customHeight="1">
      <c r="A28" s="34" t="s">
        <v>22</v>
      </c>
      <c r="B28" s="55">
        <v>1</v>
      </c>
      <c r="C28" s="16">
        <f>(AC28-AB28)*AA28</f>
        <v>0</v>
      </c>
      <c r="D28" s="16">
        <f>(AD28-AC28)*AA28</f>
        <v>0</v>
      </c>
      <c r="E28" s="16">
        <f>(AE28-AD28)*AA28</f>
        <v>0</v>
      </c>
      <c r="F28" s="12">
        <f>(AF28-AE28)*AA28</f>
        <v>0</v>
      </c>
      <c r="G28" s="16">
        <f>(AG28-AF28)*AA28</f>
        <v>0</v>
      </c>
      <c r="H28" s="16">
        <f>(AH28-AG28)*AA28</f>
        <v>0</v>
      </c>
      <c r="I28" s="16">
        <f>(AI28-AH28)*AA28</f>
        <v>0</v>
      </c>
      <c r="J28" s="16">
        <f>(AJ28-AI28)*AA28</f>
        <v>0</v>
      </c>
      <c r="K28" s="16">
        <f>(AK28-AJ28)*AA28</f>
        <v>0</v>
      </c>
      <c r="L28" s="12">
        <f>(AL28-AK28)*AA28</f>
        <v>0</v>
      </c>
      <c r="M28" s="17">
        <f>(AM28-AL28)*AA28</f>
        <v>0</v>
      </c>
      <c r="N28" s="17">
        <f>(AN28-AM28)*AA28</f>
        <v>0</v>
      </c>
      <c r="O28" s="17">
        <f>(AO28-AN28)*AA28</f>
        <v>0</v>
      </c>
      <c r="P28" s="17">
        <f>(AP28-AO28)*AA28</f>
        <v>0</v>
      </c>
      <c r="Q28" s="17">
        <f>(AQ28-AP28)*AA28</f>
        <v>0</v>
      </c>
      <c r="R28" s="17">
        <f>(AR28-AQ28)*AA28</f>
        <v>0</v>
      </c>
      <c r="S28" s="17">
        <f>(AS28-AR28)*AA28</f>
        <v>0</v>
      </c>
      <c r="T28" s="16">
        <f>(AT28-AS28)*AA28</f>
        <v>0</v>
      </c>
      <c r="U28" s="17">
        <f>(AU28-AT28)*AA28</f>
        <v>0</v>
      </c>
      <c r="V28" s="17">
        <f>(AV28-AU28)*AA28</f>
        <v>0</v>
      </c>
      <c r="W28" s="17">
        <f>(AW28-AV28)*AA28</f>
        <v>0</v>
      </c>
      <c r="X28" s="12">
        <f>(AX28-AW28)*AA28</f>
        <v>0</v>
      </c>
      <c r="Y28" s="16">
        <f>(AY28-AX28)*AA28</f>
        <v>0</v>
      </c>
      <c r="Z28" s="16">
        <f>(AZ28-AY28)*AA28</f>
        <v>0</v>
      </c>
      <c r="AA28" s="12">
        <v>4000</v>
      </c>
      <c r="AB28" s="87">
        <v>213.56</v>
      </c>
      <c r="AC28" s="87">
        <v>213.56</v>
      </c>
      <c r="AD28" s="87">
        <v>213.56</v>
      </c>
      <c r="AE28" s="87">
        <v>213.56</v>
      </c>
      <c r="AF28" s="87">
        <v>213.56</v>
      </c>
      <c r="AG28" s="87">
        <v>213.56</v>
      </c>
      <c r="AH28" s="87">
        <v>213.56</v>
      </c>
      <c r="AI28" s="87">
        <v>213.56</v>
      </c>
      <c r="AJ28" s="87">
        <v>213.56</v>
      </c>
      <c r="AK28" s="87">
        <v>213.56</v>
      </c>
      <c r="AL28" s="87">
        <v>213.56</v>
      </c>
      <c r="AM28" s="87">
        <v>213.56</v>
      </c>
      <c r="AN28" s="87">
        <v>213.56</v>
      </c>
      <c r="AO28" s="87">
        <v>213.56</v>
      </c>
      <c r="AP28" s="87">
        <v>213.56</v>
      </c>
      <c r="AQ28" s="87">
        <v>213.56</v>
      </c>
      <c r="AR28" s="87">
        <v>213.56</v>
      </c>
      <c r="AS28" s="87">
        <v>213.56</v>
      </c>
      <c r="AT28" s="87">
        <v>213.56</v>
      </c>
      <c r="AU28" s="87">
        <v>213.56</v>
      </c>
      <c r="AV28" s="87">
        <v>213.56</v>
      </c>
      <c r="AW28" s="87">
        <v>213.56</v>
      </c>
      <c r="AX28" s="87">
        <v>213.56</v>
      </c>
      <c r="AY28" s="87">
        <v>213.56</v>
      </c>
      <c r="AZ28" s="87">
        <v>213.56</v>
      </c>
    </row>
    <row r="29" spans="1:52" ht="24.75" customHeight="1">
      <c r="A29" s="34" t="s">
        <v>19</v>
      </c>
      <c r="B29" s="55">
        <v>6</v>
      </c>
      <c r="C29" s="16">
        <f>(AC29-AB29)*AA29</f>
        <v>479.99999999956344</v>
      </c>
      <c r="D29" s="16">
        <f>(AD29-AC29)*AA29</f>
        <v>419.99999999825377</v>
      </c>
      <c r="E29" s="16">
        <f>(AE29-AD29)*AA29</f>
        <v>479.99999999956344</v>
      </c>
      <c r="F29" s="12">
        <f>(AF29-AE29)*AA29</f>
        <v>420.00000000371074</v>
      </c>
      <c r="G29" s="16">
        <f>(AG29-AF29)*AA29</f>
        <v>359.9999999969441</v>
      </c>
      <c r="H29" s="16">
        <f>(AH29-AG29)*AA29</f>
        <v>420.00000000371074</v>
      </c>
      <c r="I29" s="16">
        <f>(AI29-AH29)*AA29</f>
        <v>419.99999999825377</v>
      </c>
      <c r="J29" s="16">
        <f>(AJ29-AI29)*AA29</f>
        <v>540.0000000008731</v>
      </c>
      <c r="K29" s="16">
        <f>(AK29-AJ29)*AA29</f>
        <v>599.9999999967258</v>
      </c>
      <c r="L29" s="12">
        <f>(AL29-AK29)*AA29</f>
        <v>660.0000000034925</v>
      </c>
      <c r="M29" s="17">
        <f>(AM29-AL29)*AA29</f>
        <v>839.9999999965075</v>
      </c>
      <c r="N29" s="17">
        <f>(AN29-AM29)*AA29</f>
        <v>360.00000000240107</v>
      </c>
      <c r="O29" s="17">
        <f>(AO29-AN29)*AA29</f>
        <v>719.9999999993452</v>
      </c>
      <c r="P29" s="17">
        <f>(AP29-AO29)*AA29</f>
        <v>659.9999999980355</v>
      </c>
      <c r="Q29" s="17">
        <f>(AQ29-AP29)*AA29</f>
        <v>660.0000000034925</v>
      </c>
      <c r="R29" s="17">
        <f>(AR29-AQ29)*AA29</f>
        <v>659.9999999980355</v>
      </c>
      <c r="S29" s="17">
        <f>(AS29-AR29)*AA29</f>
        <v>719.9999999993452</v>
      </c>
      <c r="T29" s="16">
        <f>(AT29-AS29)*AA29</f>
        <v>780.0000000006548</v>
      </c>
      <c r="U29" s="17">
        <f>(AU29-AT29)*AA29</f>
        <v>780.0000000006548</v>
      </c>
      <c r="V29" s="17">
        <f>(AV29-AU29)*AA29</f>
        <v>780.0000000006548</v>
      </c>
      <c r="W29" s="17">
        <f>(AW29-AV29)*AA29</f>
        <v>659.9999999980355</v>
      </c>
      <c r="X29" s="12">
        <f>(AX29-AW29)*AA29</f>
        <v>780.0000000006548</v>
      </c>
      <c r="Y29" s="16">
        <f>(AY29-AX29)*AA29</f>
        <v>719.9999999993452</v>
      </c>
      <c r="Z29" s="16">
        <f>(AZ29-AY29)*AA29</f>
        <v>600.0000000021828</v>
      </c>
      <c r="AA29" s="12">
        <v>6000</v>
      </c>
      <c r="AB29" s="47">
        <v>7181.63</v>
      </c>
      <c r="AC29" s="47">
        <v>7181.71</v>
      </c>
      <c r="AD29" s="47">
        <v>7181.78</v>
      </c>
      <c r="AE29" s="47">
        <v>7181.86</v>
      </c>
      <c r="AF29" s="48">
        <v>7181.93</v>
      </c>
      <c r="AG29" s="47">
        <v>7181.99</v>
      </c>
      <c r="AH29" s="47">
        <v>7182.06</v>
      </c>
      <c r="AI29" s="47">
        <v>7182.13</v>
      </c>
      <c r="AJ29" s="47">
        <v>7182.22</v>
      </c>
      <c r="AK29" s="47">
        <v>7182.32</v>
      </c>
      <c r="AL29" s="48">
        <v>7182.43</v>
      </c>
      <c r="AM29" s="47">
        <v>7182.57</v>
      </c>
      <c r="AN29" s="47">
        <v>7182.63</v>
      </c>
      <c r="AO29" s="47">
        <v>7182.75</v>
      </c>
      <c r="AP29" s="47">
        <v>7182.86</v>
      </c>
      <c r="AQ29" s="47">
        <v>7182.97</v>
      </c>
      <c r="AR29" s="47">
        <v>7183.08</v>
      </c>
      <c r="AS29" s="47">
        <v>7183.2</v>
      </c>
      <c r="AT29" s="47">
        <v>7183.33</v>
      </c>
      <c r="AU29" s="47">
        <v>7183.46</v>
      </c>
      <c r="AV29" s="47">
        <v>7183.59</v>
      </c>
      <c r="AW29" s="47">
        <v>7183.7</v>
      </c>
      <c r="AX29" s="48">
        <v>7183.83</v>
      </c>
      <c r="AY29" s="47">
        <v>7183.95</v>
      </c>
      <c r="AZ29" s="47">
        <v>7184.05</v>
      </c>
    </row>
    <row r="30" spans="1:52" ht="24.75" customHeight="1">
      <c r="A30" s="34" t="s">
        <v>4</v>
      </c>
      <c r="B30" s="55">
        <v>8</v>
      </c>
      <c r="C30" s="16">
        <f>(AC30-AB30)*AA30</f>
        <v>319.99999999970896</v>
      </c>
      <c r="D30" s="16">
        <f>(AD30-AC30)*AA30</f>
        <v>280.0000000002001</v>
      </c>
      <c r="E30" s="16">
        <f>(AE30-AD30)*AA30</f>
        <v>279.99999999974534</v>
      </c>
      <c r="F30" s="12">
        <f>(AF30-AE30)*AA30</f>
        <v>240.00000000023647</v>
      </c>
      <c r="G30" s="16">
        <f>(AG30-AF30)*AA30</f>
        <v>239.99999999978172</v>
      </c>
      <c r="H30" s="16">
        <f>(AH30-AG30)*AA30</f>
        <v>280.0000000002001</v>
      </c>
      <c r="I30" s="16">
        <f>(AI30-AH30)*AA30</f>
        <v>319.99999999970896</v>
      </c>
      <c r="J30" s="16">
        <f>(AJ30-AI30)*AA30</f>
        <v>400.00000000009095</v>
      </c>
      <c r="K30" s="16">
        <f>(AK30-AJ30)*AA30</f>
        <v>440.00000000005457</v>
      </c>
      <c r="L30" s="12">
        <f>(AL30-AK30)*AA30</f>
        <v>480.0000000000182</v>
      </c>
      <c r="M30" s="17">
        <f>(AM30-AL30)*AA30</f>
        <v>440.00000000005457</v>
      </c>
      <c r="N30" s="17">
        <f>(AN30-AM30)*AA30</f>
        <v>440.00000000005457</v>
      </c>
      <c r="O30" s="17">
        <f>(AO30-AN30)*AA30</f>
        <v>519.9999999999818</v>
      </c>
      <c r="P30" s="17">
        <f>(AP30-AO30)*AA30</f>
        <v>440.00000000005457</v>
      </c>
      <c r="Q30" s="17">
        <f>(AQ30-AP30)*AA30</f>
        <v>440.00000000005457</v>
      </c>
      <c r="R30" s="17">
        <f>(AR30-AQ30)*AA30</f>
        <v>480.0000000000182</v>
      </c>
      <c r="S30" s="17">
        <f>(AS30-AR30)*AA30</f>
        <v>439.9999999995998</v>
      </c>
      <c r="T30" s="16">
        <f>(AT30-AS30)*AA30</f>
        <v>520.0000000004366</v>
      </c>
      <c r="U30" s="17">
        <f>(AU30-AT30)*AA30</f>
        <v>479.99999999956344</v>
      </c>
      <c r="V30" s="17">
        <f>(AV30-AU30)*AA30</f>
        <v>520.0000000004366</v>
      </c>
      <c r="W30" s="17">
        <f>(AW30-AV30)*AA30</f>
        <v>479.99999999956344</v>
      </c>
      <c r="X30" s="12">
        <f>(AX30-AW30)*AA30</f>
        <v>520.0000000004366</v>
      </c>
      <c r="Y30" s="16">
        <f>(AY30-AX30)*AA30</f>
        <v>439.9999999995998</v>
      </c>
      <c r="Z30" s="16">
        <f>(AZ30-AY30)*AA30</f>
        <v>360.00000000012733</v>
      </c>
      <c r="AA30" s="12">
        <v>4000</v>
      </c>
      <c r="AB30" s="45">
        <v>656.19</v>
      </c>
      <c r="AC30" s="45">
        <v>656.27</v>
      </c>
      <c r="AD30" s="45">
        <v>656.34</v>
      </c>
      <c r="AE30" s="45">
        <v>656.41</v>
      </c>
      <c r="AF30" s="45">
        <v>656.47</v>
      </c>
      <c r="AG30" s="45">
        <v>656.53</v>
      </c>
      <c r="AH30" s="45">
        <v>656.6</v>
      </c>
      <c r="AI30" s="45">
        <v>656.68</v>
      </c>
      <c r="AJ30" s="45">
        <v>656.78</v>
      </c>
      <c r="AK30" s="45">
        <v>656.89</v>
      </c>
      <c r="AL30" s="45">
        <v>657.01</v>
      </c>
      <c r="AM30" s="45">
        <v>657.12</v>
      </c>
      <c r="AN30" s="45">
        <v>657.23</v>
      </c>
      <c r="AO30" s="45">
        <v>657.36</v>
      </c>
      <c r="AP30" s="45">
        <v>657.47</v>
      </c>
      <c r="AQ30" s="45">
        <v>657.58</v>
      </c>
      <c r="AR30" s="45">
        <v>657.7</v>
      </c>
      <c r="AS30" s="45">
        <v>657.81</v>
      </c>
      <c r="AT30" s="45">
        <v>657.94</v>
      </c>
      <c r="AU30" s="45">
        <v>658.06</v>
      </c>
      <c r="AV30" s="45">
        <v>658.19</v>
      </c>
      <c r="AW30" s="45">
        <v>658.31</v>
      </c>
      <c r="AX30" s="45">
        <v>658.44</v>
      </c>
      <c r="AY30" s="45">
        <v>658.55</v>
      </c>
      <c r="AZ30" s="45">
        <v>658.64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660.0000000039472</v>
      </c>
      <c r="G31" s="20"/>
      <c r="H31" s="20"/>
      <c r="I31" s="20"/>
      <c r="J31" s="20"/>
      <c r="K31" s="20"/>
      <c r="L31" s="20">
        <f>SUM(L28:L30)</f>
        <v>1140.0000000035106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1300.0000000010914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-60.000000004492904</v>
      </c>
      <c r="G32" s="20"/>
      <c r="H32" s="20"/>
      <c r="I32" s="20"/>
      <c r="J32" s="20"/>
      <c r="K32" s="20"/>
      <c r="L32" s="20">
        <f>L27-L31</f>
        <v>59.99999999539796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-100.00000000218279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1"/>
      <c r="AM48" s="28"/>
      <c r="AO48" s="28"/>
      <c r="AP48" s="28"/>
      <c r="AQ48" s="28"/>
    </row>
    <row r="49" spans="38:43" ht="12.75">
      <c r="AL49" s="71"/>
      <c r="AM49" s="28"/>
      <c r="AO49" s="28"/>
      <c r="AP49" s="28"/>
      <c r="AQ49" s="28"/>
    </row>
    <row r="50" spans="38:43" ht="12.75">
      <c r="AL50" s="71"/>
      <c r="AM50" s="28"/>
      <c r="AO50" s="28"/>
      <c r="AP50" s="28"/>
      <c r="AQ50" s="28"/>
    </row>
    <row r="51" spans="38:43" ht="12.75">
      <c r="AL51" s="71"/>
      <c r="AM51" s="28"/>
      <c r="AO51" s="28"/>
      <c r="AP51" s="28"/>
      <c r="AQ51" s="28"/>
    </row>
    <row r="52" spans="38:43" ht="12.75">
      <c r="AL52" s="71"/>
      <c r="AM52" s="28"/>
      <c r="AO52" s="28"/>
      <c r="AP52" s="28"/>
      <c r="AQ52" s="28"/>
    </row>
    <row r="53" spans="38:43" ht="12.75">
      <c r="AL53" s="71"/>
      <c r="AM53" s="28"/>
      <c r="AO53" s="28"/>
      <c r="AP53" s="28"/>
      <c r="AQ53" s="28"/>
    </row>
    <row r="54" spans="38:43" ht="12.75">
      <c r="AL54" s="71"/>
      <c r="AM54" s="28"/>
      <c r="AO54" s="28"/>
      <c r="AP54" s="28"/>
      <c r="AQ54" s="28"/>
    </row>
    <row r="55" spans="38:43" ht="12.75">
      <c r="AL55" s="71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SheetLayoutView="100" zoomScalePageLayoutView="0" workbookViewId="0" topLeftCell="A1">
      <pane xSplit="2" ySplit="2" topLeftCell="AH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34" sqref="AI34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539.9999999954161</v>
      </c>
      <c r="D3" s="11">
        <f aca="true" t="shared" si="1" ref="D3:D8">(AD3-AC3)*AA3</f>
        <v>719.9999999993452</v>
      </c>
      <c r="E3" s="11">
        <f aca="true" t="shared" si="2" ref="E3:E8">(AE3-AD3)*AA3</f>
        <v>719.9999999993452</v>
      </c>
      <c r="F3" s="12">
        <f aca="true" t="shared" si="3" ref="F3:F8">(AF3-AE3)*AA3</f>
        <v>719.9999999993452</v>
      </c>
      <c r="G3" s="11">
        <f aca="true" t="shared" si="4" ref="G3:G8">(AG3-AF3)*AA3</f>
        <v>719.9999999993452</v>
      </c>
      <c r="H3" s="11">
        <f aca="true" t="shared" si="5" ref="H3:H8">(AH3-AG3)*AA3</f>
        <v>719.9999999993452</v>
      </c>
      <c r="I3" s="11">
        <f aca="true" t="shared" si="6" ref="I3:I8">(AI3-AH3)*AA3</f>
        <v>720.0000000075306</v>
      </c>
      <c r="J3" s="11">
        <f aca="true" t="shared" si="7" ref="J3:J8">(AJ3-AI3)*AA3</f>
        <v>1259.9999999947613</v>
      </c>
      <c r="K3" s="11">
        <f aca="true" t="shared" si="8" ref="K3:K8">(AK3-AJ3)*AA3</f>
        <v>1079.9999999990177</v>
      </c>
      <c r="L3" s="12">
        <f aca="true" t="shared" si="9" ref="L3:L8">(AL3-AK3)*AA3</f>
        <v>1260.0000000029468</v>
      </c>
      <c r="M3" s="13">
        <f aca="true" t="shared" si="10" ref="M3:M8">(AM3-AL3)*AA3</f>
        <v>1079.9999999990177</v>
      </c>
      <c r="N3" s="13">
        <f aca="true" t="shared" si="11" ref="N3:N8">(AN3-AM3)*AA3</f>
        <v>1260.0000000029468</v>
      </c>
      <c r="O3" s="13">
        <f aca="true" t="shared" si="12" ref="O3:O8">(AO3-AN3)*AA3</f>
        <v>1259.9999999947613</v>
      </c>
      <c r="P3" s="13">
        <f aca="true" t="shared" si="13" ref="P3:P8">(AP3-AO3)*AA3</f>
        <v>1260.0000000029468</v>
      </c>
      <c r="Q3" s="13">
        <f aca="true" t="shared" si="14" ref="Q3:Q8">(AQ3-AP3)*AA3</f>
        <v>1260.0000000029468</v>
      </c>
      <c r="R3" s="13">
        <f aca="true" t="shared" si="15" ref="R3:R8">(AR3-AQ3)*AA3</f>
        <v>1079.9999999990177</v>
      </c>
      <c r="S3" s="13">
        <f aca="true" t="shared" si="16" ref="S3:S8">(AS3-AR3)*AA3</f>
        <v>1079.9999999990177</v>
      </c>
      <c r="T3" s="11">
        <f aca="true" t="shared" si="17" ref="T3:T8">(AT3-AS3)*AA3</f>
        <v>1079.9999999990177</v>
      </c>
      <c r="U3" s="13">
        <f aca="true" t="shared" si="18" ref="U3:U8">(AU3-AT3)*AA3</f>
        <v>900.0000000032742</v>
      </c>
      <c r="V3" s="13">
        <f aca="true" t="shared" si="19" ref="V3:V8">(AV3-AU3)*AA3</f>
        <v>1079.9999999990177</v>
      </c>
      <c r="W3" s="13">
        <f aca="true" t="shared" si="20" ref="W3:W8">(AW3-AV3)*AA3</f>
        <v>719.9999999993452</v>
      </c>
      <c r="X3" s="12">
        <f aca="true" t="shared" si="21" ref="X3:X8">(AX3-AW3)*AA3</f>
        <v>899.9999999950887</v>
      </c>
      <c r="Y3" s="11">
        <f aca="true" t="shared" si="22" ref="Y3:Y8">(AY3-AX3)*AA3</f>
        <v>900.0000000032742</v>
      </c>
      <c r="Z3" s="11">
        <f aca="true" t="shared" si="23" ref="Z3:Z8">(AZ3-AY3)*AA3</f>
        <v>719.9999999993452</v>
      </c>
      <c r="AA3" s="14">
        <v>18000</v>
      </c>
      <c r="AB3" s="58">
        <v>2073.76</v>
      </c>
      <c r="AC3" s="58">
        <v>2073.79</v>
      </c>
      <c r="AD3" s="58">
        <v>2073.83</v>
      </c>
      <c r="AE3" s="58">
        <v>2073.87</v>
      </c>
      <c r="AF3" s="59">
        <v>2073.91</v>
      </c>
      <c r="AG3" s="58">
        <v>2073.95</v>
      </c>
      <c r="AH3" s="58">
        <v>2073.99</v>
      </c>
      <c r="AI3" s="58">
        <v>2074.03</v>
      </c>
      <c r="AJ3" s="58">
        <v>2074.1</v>
      </c>
      <c r="AK3" s="58">
        <v>2074.16</v>
      </c>
      <c r="AL3" s="59">
        <v>2074.23</v>
      </c>
      <c r="AM3" s="58">
        <v>2074.29</v>
      </c>
      <c r="AN3" s="58">
        <v>2074.36</v>
      </c>
      <c r="AO3" s="58">
        <v>2074.43</v>
      </c>
      <c r="AP3" s="58">
        <v>2074.5</v>
      </c>
      <c r="AQ3" s="58">
        <v>2074.57</v>
      </c>
      <c r="AR3" s="58">
        <v>2074.63</v>
      </c>
      <c r="AS3" s="58">
        <v>2074.69</v>
      </c>
      <c r="AT3" s="58">
        <v>2074.75</v>
      </c>
      <c r="AU3" s="58">
        <v>2074.8</v>
      </c>
      <c r="AV3" s="58">
        <v>2074.86</v>
      </c>
      <c r="AW3" s="58">
        <v>2074.9</v>
      </c>
      <c r="AX3" s="59">
        <v>2074.95</v>
      </c>
      <c r="AY3" s="58">
        <v>2075</v>
      </c>
      <c r="AZ3" s="58">
        <v>2075.04</v>
      </c>
    </row>
    <row r="4" spans="1:52" ht="24.75" customHeight="1">
      <c r="A4" s="29" t="s">
        <v>4</v>
      </c>
      <c r="B4" s="15" t="s">
        <v>5</v>
      </c>
      <c r="C4" s="16">
        <f t="shared" si="0"/>
        <v>251.99999999997544</v>
      </c>
      <c r="D4" s="16">
        <f t="shared" si="1"/>
        <v>216.00000000000819</v>
      </c>
      <c r="E4" s="16">
        <f t="shared" si="2"/>
        <v>251.99999999997544</v>
      </c>
      <c r="F4" s="12">
        <f t="shared" si="3"/>
        <v>216.00000000000819</v>
      </c>
      <c r="G4" s="16">
        <f t="shared" si="4"/>
        <v>216.00000000000819</v>
      </c>
      <c r="H4" s="16">
        <f t="shared" si="5"/>
        <v>216.00000000000819</v>
      </c>
      <c r="I4" s="16">
        <f t="shared" si="6"/>
        <v>216.00000000000819</v>
      </c>
      <c r="J4" s="16">
        <f t="shared" si="7"/>
        <v>251.99999999997544</v>
      </c>
      <c r="K4" s="16">
        <f t="shared" si="8"/>
        <v>251.99999999997544</v>
      </c>
      <c r="L4" s="12">
        <f t="shared" si="9"/>
        <v>287.9999999999427</v>
      </c>
      <c r="M4" s="17">
        <f t="shared" si="10"/>
        <v>251.99999999997544</v>
      </c>
      <c r="N4" s="17">
        <f t="shared" si="11"/>
        <v>251.99999999997544</v>
      </c>
      <c r="O4" s="17">
        <f t="shared" si="12"/>
        <v>288.00000000014734</v>
      </c>
      <c r="P4" s="17">
        <f t="shared" si="13"/>
        <v>251.99999999997544</v>
      </c>
      <c r="Q4" s="17">
        <f t="shared" si="14"/>
        <v>251.99999999997544</v>
      </c>
      <c r="R4" s="17">
        <f t="shared" si="15"/>
        <v>287.9999999999427</v>
      </c>
      <c r="S4" s="17">
        <f t="shared" si="16"/>
        <v>251.99999999997544</v>
      </c>
      <c r="T4" s="16">
        <f t="shared" si="17"/>
        <v>324.0000000001146</v>
      </c>
      <c r="U4" s="17">
        <f t="shared" si="18"/>
        <v>251.99999999997544</v>
      </c>
      <c r="V4" s="17">
        <f t="shared" si="19"/>
        <v>287.9999999999427</v>
      </c>
      <c r="W4" s="17">
        <f t="shared" si="20"/>
        <v>287.9999999999427</v>
      </c>
      <c r="X4" s="12">
        <f t="shared" si="21"/>
        <v>288.00000000014734</v>
      </c>
      <c r="Y4" s="16">
        <f t="shared" si="22"/>
        <v>251.99999999997544</v>
      </c>
      <c r="Z4" s="16">
        <f t="shared" si="23"/>
        <v>251.99999999997544</v>
      </c>
      <c r="AA4" s="12">
        <v>3600</v>
      </c>
      <c r="AB4" s="58">
        <v>355.1</v>
      </c>
      <c r="AC4" s="58">
        <v>355.17</v>
      </c>
      <c r="AD4" s="58">
        <v>355.23</v>
      </c>
      <c r="AE4" s="58">
        <v>355.3</v>
      </c>
      <c r="AF4" s="58">
        <v>355.36</v>
      </c>
      <c r="AG4" s="58">
        <v>355.42</v>
      </c>
      <c r="AH4" s="58">
        <v>355.48</v>
      </c>
      <c r="AI4" s="58">
        <v>355.54</v>
      </c>
      <c r="AJ4" s="58">
        <v>355.61</v>
      </c>
      <c r="AK4" s="58">
        <v>355.68</v>
      </c>
      <c r="AL4" s="58">
        <v>355.76</v>
      </c>
      <c r="AM4" s="58">
        <v>355.83</v>
      </c>
      <c r="AN4" s="58">
        <v>355.9</v>
      </c>
      <c r="AO4" s="58">
        <v>355.98</v>
      </c>
      <c r="AP4" s="58">
        <v>356.05</v>
      </c>
      <c r="AQ4" s="58">
        <v>356.12</v>
      </c>
      <c r="AR4" s="58">
        <v>356.2</v>
      </c>
      <c r="AS4" s="58">
        <v>356.27</v>
      </c>
      <c r="AT4" s="58">
        <v>356.36</v>
      </c>
      <c r="AU4" s="58">
        <v>356.43</v>
      </c>
      <c r="AV4" s="58">
        <v>356.51</v>
      </c>
      <c r="AW4" s="58">
        <v>356.59</v>
      </c>
      <c r="AX4" s="58">
        <v>356.67</v>
      </c>
      <c r="AY4" s="58">
        <v>356.74</v>
      </c>
      <c r="AZ4" s="58">
        <v>356.81</v>
      </c>
    </row>
    <row r="5" spans="1:52" ht="24.75" customHeight="1">
      <c r="A5" s="30" t="s">
        <v>6</v>
      </c>
      <c r="B5" s="1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1">
        <v>3.74</v>
      </c>
      <c r="AC5" s="81">
        <v>3.74</v>
      </c>
      <c r="AD5" s="81">
        <v>3.74</v>
      </c>
      <c r="AE5" s="81">
        <v>3.74</v>
      </c>
      <c r="AF5" s="81">
        <v>3.74</v>
      </c>
      <c r="AG5" s="81">
        <v>3.74</v>
      </c>
      <c r="AH5" s="81">
        <v>3.74</v>
      </c>
      <c r="AI5" s="81">
        <v>3.74</v>
      </c>
      <c r="AJ5" s="81">
        <v>3.74</v>
      </c>
      <c r="AK5" s="81">
        <v>3.74</v>
      </c>
      <c r="AL5" s="81">
        <v>3.74</v>
      </c>
      <c r="AM5" s="81">
        <v>3.74</v>
      </c>
      <c r="AN5" s="81">
        <v>3.74</v>
      </c>
      <c r="AO5" s="81">
        <v>3.74</v>
      </c>
      <c r="AP5" s="81">
        <v>3.74</v>
      </c>
      <c r="AQ5" s="81">
        <v>3.74</v>
      </c>
      <c r="AR5" s="81">
        <v>3.74</v>
      </c>
      <c r="AS5" s="81">
        <v>3.74</v>
      </c>
      <c r="AT5" s="81">
        <v>3.74</v>
      </c>
      <c r="AU5" s="81">
        <v>3.74</v>
      </c>
      <c r="AV5" s="81">
        <v>3.74</v>
      </c>
      <c r="AW5" s="81">
        <v>3.74</v>
      </c>
      <c r="AX5" s="81">
        <v>3.74</v>
      </c>
      <c r="AY5" s="81">
        <v>3.74</v>
      </c>
      <c r="AZ5" s="81">
        <v>3.74</v>
      </c>
    </row>
    <row r="6" spans="1:52" ht="24.75" customHeight="1">
      <c r="A6" s="30" t="s">
        <v>8</v>
      </c>
      <c r="B6" s="15" t="s">
        <v>9</v>
      </c>
      <c r="C6" s="16">
        <f t="shared" si="0"/>
        <v>143.99999999999906</v>
      </c>
      <c r="D6" s="16">
        <f t="shared" si="1"/>
        <v>144.0000000000012</v>
      </c>
      <c r="E6" s="16">
        <f t="shared" si="2"/>
        <v>143.99999999999906</v>
      </c>
      <c r="F6" s="12">
        <f t="shared" si="3"/>
        <v>144.0000000000012</v>
      </c>
      <c r="G6" s="16">
        <f t="shared" si="4"/>
        <v>143.99999999999906</v>
      </c>
      <c r="H6" s="16">
        <f t="shared" si="5"/>
        <v>192.00000000000017</v>
      </c>
      <c r="I6" s="16">
        <f t="shared" si="6"/>
        <v>96.00000000000009</v>
      </c>
      <c r="J6" s="16">
        <f t="shared" si="7"/>
        <v>239.99999999999915</v>
      </c>
      <c r="K6" s="16">
        <f t="shared" si="8"/>
        <v>336.00000000000136</v>
      </c>
      <c r="L6" s="12">
        <f t="shared" si="9"/>
        <v>335.9999999999992</v>
      </c>
      <c r="M6" s="17">
        <f t="shared" si="10"/>
        <v>240.00000000000128</v>
      </c>
      <c r="N6" s="17">
        <f t="shared" si="11"/>
        <v>384.00000000000034</v>
      </c>
      <c r="O6" s="17">
        <f t="shared" si="12"/>
        <v>287.9999999999981</v>
      </c>
      <c r="P6" s="17">
        <f t="shared" si="13"/>
        <v>336.00000000000136</v>
      </c>
      <c r="Q6" s="17">
        <f t="shared" si="14"/>
        <v>287.9999999999981</v>
      </c>
      <c r="R6" s="17">
        <f t="shared" si="15"/>
        <v>192.00000000000017</v>
      </c>
      <c r="S6" s="17">
        <f t="shared" si="16"/>
        <v>384.00000000000034</v>
      </c>
      <c r="T6" s="16">
        <f t="shared" si="17"/>
        <v>239.99999999999915</v>
      </c>
      <c r="U6" s="17">
        <f t="shared" si="18"/>
        <v>240.0000000000034</v>
      </c>
      <c r="V6" s="17">
        <f t="shared" si="19"/>
        <v>192.00000000000017</v>
      </c>
      <c r="W6" s="17">
        <f t="shared" si="20"/>
        <v>191.9999999999959</v>
      </c>
      <c r="X6" s="12">
        <f t="shared" si="21"/>
        <v>192.00000000000017</v>
      </c>
      <c r="Y6" s="16">
        <f t="shared" si="22"/>
        <v>192.00000000000017</v>
      </c>
      <c r="Z6" s="16">
        <f t="shared" si="23"/>
        <v>192.00000000000017</v>
      </c>
      <c r="AA6" s="12">
        <v>4800</v>
      </c>
      <c r="AB6" s="85">
        <v>3.5</v>
      </c>
      <c r="AC6" s="85">
        <v>3.53</v>
      </c>
      <c r="AD6" s="85">
        <v>3.56</v>
      </c>
      <c r="AE6" s="85">
        <v>3.59</v>
      </c>
      <c r="AF6" s="85">
        <v>3.62</v>
      </c>
      <c r="AG6" s="85">
        <v>3.65</v>
      </c>
      <c r="AH6" s="85">
        <v>3.69</v>
      </c>
      <c r="AI6" s="85">
        <v>3.71</v>
      </c>
      <c r="AJ6" s="85">
        <v>3.76</v>
      </c>
      <c r="AK6" s="85">
        <v>3.83</v>
      </c>
      <c r="AL6" s="85">
        <v>3.9</v>
      </c>
      <c r="AM6" s="85">
        <v>3.95</v>
      </c>
      <c r="AN6" s="85">
        <v>4.03</v>
      </c>
      <c r="AO6" s="85">
        <v>4.09</v>
      </c>
      <c r="AP6" s="85">
        <v>4.16</v>
      </c>
      <c r="AQ6" s="85">
        <v>4.22</v>
      </c>
      <c r="AR6" s="85">
        <v>4.26</v>
      </c>
      <c r="AS6" s="85">
        <v>4.34</v>
      </c>
      <c r="AT6" s="85">
        <v>4.39</v>
      </c>
      <c r="AU6" s="85">
        <v>4.44</v>
      </c>
      <c r="AV6" s="85">
        <v>4.48</v>
      </c>
      <c r="AW6" s="85">
        <v>4.52</v>
      </c>
      <c r="AX6" s="85">
        <v>4.56</v>
      </c>
      <c r="AY6" s="85">
        <v>4.6</v>
      </c>
      <c r="AZ6" s="85">
        <v>4.64</v>
      </c>
    </row>
    <row r="7" spans="1:52" ht="24.75" customHeight="1">
      <c r="A7" s="30" t="s">
        <v>10</v>
      </c>
      <c r="B7" s="15" t="s">
        <v>11</v>
      </c>
      <c r="C7" s="16">
        <f t="shared" si="0"/>
        <v>359.9999999996726</v>
      </c>
      <c r="D7" s="16">
        <f t="shared" si="1"/>
        <v>360.00000000008185</v>
      </c>
      <c r="E7" s="16">
        <f t="shared" si="2"/>
        <v>360.00000000008185</v>
      </c>
      <c r="F7" s="12">
        <f t="shared" si="3"/>
        <v>360.00000000008185</v>
      </c>
      <c r="G7" s="16">
        <f t="shared" si="4"/>
        <v>360.00000000008185</v>
      </c>
      <c r="H7" s="16">
        <f t="shared" si="5"/>
        <v>359.9999999996726</v>
      </c>
      <c r="I7" s="16">
        <f t="shared" si="6"/>
        <v>432.00000000001637</v>
      </c>
      <c r="J7" s="16">
        <f t="shared" si="7"/>
        <v>576.0000000002947</v>
      </c>
      <c r="K7" s="16">
        <f t="shared" si="8"/>
        <v>647.9999999998199</v>
      </c>
      <c r="L7" s="12">
        <f t="shared" si="9"/>
        <v>648.0000000002292</v>
      </c>
      <c r="M7" s="17">
        <f t="shared" si="10"/>
        <v>647.9999999998199</v>
      </c>
      <c r="N7" s="17">
        <f t="shared" si="11"/>
        <v>720.0000000001637</v>
      </c>
      <c r="O7" s="17">
        <f t="shared" si="12"/>
        <v>647.9999999998199</v>
      </c>
      <c r="P7" s="17">
        <f t="shared" si="13"/>
        <v>648.0000000002292</v>
      </c>
      <c r="Q7" s="17">
        <f t="shared" si="14"/>
        <v>719.9999999997544</v>
      </c>
      <c r="R7" s="17">
        <f t="shared" si="15"/>
        <v>648.0000000002292</v>
      </c>
      <c r="S7" s="17">
        <f t="shared" si="16"/>
        <v>575.9999999998854</v>
      </c>
      <c r="T7" s="16">
        <f t="shared" si="17"/>
        <v>575.9999999998854</v>
      </c>
      <c r="U7" s="17">
        <f t="shared" si="18"/>
        <v>503.9999999999509</v>
      </c>
      <c r="V7" s="17">
        <f t="shared" si="19"/>
        <v>432.00000000001637</v>
      </c>
      <c r="W7" s="17">
        <f t="shared" si="20"/>
        <v>432.00000000001637</v>
      </c>
      <c r="X7" s="12">
        <f t="shared" si="21"/>
        <v>360.00000000008185</v>
      </c>
      <c r="Y7" s="16">
        <f t="shared" si="22"/>
        <v>432.00000000001637</v>
      </c>
      <c r="Z7" s="16">
        <f t="shared" si="23"/>
        <v>432.00000000001637</v>
      </c>
      <c r="AA7" s="12">
        <v>7200</v>
      </c>
      <c r="AB7" s="58">
        <v>258.23</v>
      </c>
      <c r="AC7" s="58">
        <v>258.28</v>
      </c>
      <c r="AD7" s="58">
        <v>258.33</v>
      </c>
      <c r="AE7" s="58">
        <v>258.38</v>
      </c>
      <c r="AF7" s="58">
        <v>258.43</v>
      </c>
      <c r="AG7" s="58">
        <v>258.48</v>
      </c>
      <c r="AH7" s="58">
        <v>258.53</v>
      </c>
      <c r="AI7" s="58">
        <v>258.59</v>
      </c>
      <c r="AJ7" s="58">
        <v>258.67</v>
      </c>
      <c r="AK7" s="58">
        <v>258.76</v>
      </c>
      <c r="AL7" s="59">
        <v>258.85</v>
      </c>
      <c r="AM7" s="58">
        <v>258.94</v>
      </c>
      <c r="AN7" s="58">
        <v>259.04</v>
      </c>
      <c r="AO7" s="58">
        <v>259.13</v>
      </c>
      <c r="AP7" s="58">
        <v>259.22</v>
      </c>
      <c r="AQ7" s="58">
        <v>259.32</v>
      </c>
      <c r="AR7" s="58">
        <v>259.41</v>
      </c>
      <c r="AS7" s="58">
        <v>259.49</v>
      </c>
      <c r="AT7" s="58">
        <v>259.57</v>
      </c>
      <c r="AU7" s="58">
        <v>259.64</v>
      </c>
      <c r="AV7" s="58">
        <v>259.7</v>
      </c>
      <c r="AW7" s="58">
        <v>259.76</v>
      </c>
      <c r="AX7" s="59">
        <v>259.81</v>
      </c>
      <c r="AY7" s="58">
        <v>259.87</v>
      </c>
      <c r="AZ7" s="58">
        <v>259.93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81">
        <v>0.08</v>
      </c>
      <c r="AC8" s="81">
        <v>0.08</v>
      </c>
      <c r="AD8" s="81">
        <v>0.08</v>
      </c>
      <c r="AE8" s="81">
        <v>0.08</v>
      </c>
      <c r="AF8" s="81">
        <v>0.08</v>
      </c>
      <c r="AG8" s="81">
        <v>0.08</v>
      </c>
      <c r="AH8" s="81">
        <v>0.08</v>
      </c>
      <c r="AI8" s="81">
        <v>0.08</v>
      </c>
      <c r="AJ8" s="81">
        <v>0.08</v>
      </c>
      <c r="AK8" s="81">
        <v>0.08</v>
      </c>
      <c r="AL8" s="81">
        <v>0.08</v>
      </c>
      <c r="AM8" s="81">
        <v>0.08</v>
      </c>
      <c r="AN8" s="81">
        <v>0.08</v>
      </c>
      <c r="AO8" s="81">
        <v>0.08</v>
      </c>
      <c r="AP8" s="81">
        <v>0.08</v>
      </c>
      <c r="AQ8" s="81">
        <v>0.08</v>
      </c>
      <c r="AR8" s="81">
        <v>0.08</v>
      </c>
      <c r="AS8" s="81">
        <v>0.08</v>
      </c>
      <c r="AT8" s="81">
        <v>0.08</v>
      </c>
      <c r="AU8" s="81">
        <v>0.08</v>
      </c>
      <c r="AV8" s="81">
        <v>0.08</v>
      </c>
      <c r="AW8" s="81">
        <v>0.08</v>
      </c>
      <c r="AX8" s="81">
        <v>0.08</v>
      </c>
      <c r="AY8" s="81">
        <v>0.08</v>
      </c>
      <c r="AZ8" s="81">
        <v>0.08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720.0000000000912</v>
      </c>
      <c r="G9" s="16"/>
      <c r="H9" s="16"/>
      <c r="I9" s="16"/>
      <c r="J9" s="16"/>
      <c r="K9" s="16"/>
      <c r="L9" s="12">
        <f>SUM(L4:L8)</f>
        <v>1272.000000000171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840.0000000002294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-7.460130291292444E-10</v>
      </c>
      <c r="G10" s="16"/>
      <c r="H10" s="16"/>
      <c r="I10" s="16"/>
      <c r="J10" s="16"/>
      <c r="K10" s="16"/>
      <c r="L10" s="12">
        <f>L3-L9</f>
        <v>-11.999999997224222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59.99999999485931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1439.9999999986903</v>
      </c>
      <c r="D11" s="16">
        <f aca="true" t="shared" si="25" ref="D11:D18">(AD11-AC11)*AA11</f>
        <v>1439.9999999986903</v>
      </c>
      <c r="E11" s="16">
        <f aca="true" t="shared" si="26" ref="E11:E18">(AE11-AD11)*AA11</f>
        <v>1620.0000000026193</v>
      </c>
      <c r="F11" s="12">
        <f aca="true" t="shared" si="27" ref="F11:F18">(AF11-AE11)*AA11</f>
        <v>1620.0000000026193</v>
      </c>
      <c r="G11" s="16">
        <f aca="true" t="shared" si="28" ref="G11:G18">(AG11-AF11)*AA11</f>
        <v>1620.0000000026193</v>
      </c>
      <c r="H11" s="16">
        <f aca="true" t="shared" si="29" ref="H11:H18">(AH11-AG11)*AA11</f>
        <v>1620.0000000026193</v>
      </c>
      <c r="I11" s="16">
        <f aca="true" t="shared" si="30" ref="I11:I18">(AI11-AH11)*AA11</f>
        <v>1620.0000000026193</v>
      </c>
      <c r="J11" s="16">
        <f aca="true" t="shared" si="31" ref="J11:J18">(AJ11-AI11)*AA11</f>
        <v>2519.9999999895226</v>
      </c>
      <c r="K11" s="16">
        <f aca="true" t="shared" si="32" ref="K11:K18">(AK11-AJ11)*AA11</f>
        <v>2340.0000000019645</v>
      </c>
      <c r="L11" s="12">
        <f aca="true" t="shared" si="33" ref="L11:L18">(AL11-AK11)*AA11</f>
        <v>1620.0000000026193</v>
      </c>
      <c r="M11" s="17">
        <f aca="true" t="shared" si="34" ref="M11:M18">(AM11-AL11)*AA11</f>
        <v>3240.0000000052387</v>
      </c>
      <c r="N11" s="17">
        <f aca="true" t="shared" si="35" ref="N11:N18">(AN11-AM11)*AA11</f>
        <v>2519.9999999895226</v>
      </c>
      <c r="O11" s="17">
        <f aca="true" t="shared" si="36" ref="O11:O18">(AO11-AN11)*AA11</f>
        <v>2700.0000000098225</v>
      </c>
      <c r="P11" s="17">
        <f aca="true" t="shared" si="37" ref="P11:P18">(AP11-AO11)*AA11</f>
        <v>2519.9999999895226</v>
      </c>
      <c r="Q11" s="17">
        <f aca="true" t="shared" si="38" ref="Q11:Q18">(AQ11-AP11)*AA11</f>
        <v>2520.0000000058935</v>
      </c>
      <c r="R11" s="17">
        <f aca="true" t="shared" si="39" ref="R11:R18">(AR11-AQ11)*AA11</f>
        <v>2340.0000000019645</v>
      </c>
      <c r="S11" s="17">
        <f aca="true" t="shared" si="40" ref="S11:S18">(AS11-AR11)*AA11</f>
        <v>2340.0000000019645</v>
      </c>
      <c r="T11" s="16">
        <f aca="true" t="shared" si="41" ref="T11:T18">(AT11-AS11)*AA11</f>
        <v>2340.0000000019645</v>
      </c>
      <c r="U11" s="17">
        <f aca="true" t="shared" si="42" ref="U11:U18">(AU11-AT11)*AA11</f>
        <v>2159.9999999980355</v>
      </c>
      <c r="V11" s="17">
        <f aca="true" t="shared" si="43" ref="V11:V18">(AV11-AU11)*AA11</f>
        <v>2159.9999999980355</v>
      </c>
      <c r="W11" s="17">
        <f aca="true" t="shared" si="44" ref="W11:W18">(AW11-AV11)*AA11</f>
        <v>1979.9999999941065</v>
      </c>
      <c r="X11" s="12">
        <f aca="true" t="shared" si="45" ref="X11:X18">(AX11-AW11)*AA11</f>
        <v>1800.0000000065484</v>
      </c>
      <c r="Y11" s="16">
        <f aca="true" t="shared" si="46" ref="Y11:Y18">(AY11-AX11)*AA11</f>
        <v>1620.0000000026193</v>
      </c>
      <c r="Z11" s="16">
        <f aca="true" t="shared" si="47" ref="Z11:Z18">(AZ11-AY11)*AA11</f>
        <v>1619.9999999862484</v>
      </c>
      <c r="AA11" s="14">
        <v>18000</v>
      </c>
      <c r="AB11" s="58">
        <v>5960.16</v>
      </c>
      <c r="AC11" s="58">
        <v>5960.24</v>
      </c>
      <c r="AD11" s="58">
        <v>5960.32</v>
      </c>
      <c r="AE11" s="58">
        <v>5960.41</v>
      </c>
      <c r="AF11" s="59">
        <v>5960.5</v>
      </c>
      <c r="AG11" s="58">
        <v>5960.59</v>
      </c>
      <c r="AH11" s="58">
        <v>5960.68</v>
      </c>
      <c r="AI11" s="58">
        <v>5960.77</v>
      </c>
      <c r="AJ11" s="58">
        <v>5960.91</v>
      </c>
      <c r="AK11" s="58">
        <v>5961.04</v>
      </c>
      <c r="AL11" s="59">
        <v>5961.13</v>
      </c>
      <c r="AM11" s="58">
        <v>5961.31</v>
      </c>
      <c r="AN11" s="58">
        <v>5961.45</v>
      </c>
      <c r="AO11" s="58">
        <v>5961.6</v>
      </c>
      <c r="AP11" s="58">
        <v>5961.74</v>
      </c>
      <c r="AQ11" s="58">
        <v>5961.88</v>
      </c>
      <c r="AR11" s="58">
        <v>5962.01</v>
      </c>
      <c r="AS11" s="58">
        <v>5962.14</v>
      </c>
      <c r="AT11" s="58">
        <v>5962.27</v>
      </c>
      <c r="AU11" s="58">
        <v>5962.39</v>
      </c>
      <c r="AV11" s="58">
        <v>5962.51</v>
      </c>
      <c r="AW11" s="58">
        <v>5962.62</v>
      </c>
      <c r="AX11" s="59">
        <v>5962.72</v>
      </c>
      <c r="AY11" s="58">
        <v>5962.81</v>
      </c>
      <c r="AZ11" s="58">
        <v>5962.9</v>
      </c>
    </row>
    <row r="12" spans="1:52" ht="24.75" customHeight="1">
      <c r="A12" s="34" t="s">
        <v>4</v>
      </c>
      <c r="B12" s="15">
        <v>1</v>
      </c>
      <c r="C12" s="16">
        <f t="shared" si="24"/>
        <v>288.0000000000109</v>
      </c>
      <c r="D12" s="16">
        <f t="shared" si="25"/>
        <v>335.99999999996726</v>
      </c>
      <c r="E12" s="16">
        <f t="shared" si="26"/>
        <v>288.0000000000109</v>
      </c>
      <c r="F12" s="12">
        <f t="shared" si="27"/>
        <v>288.0000000000109</v>
      </c>
      <c r="G12" s="16">
        <f t="shared" si="28"/>
        <v>335.99999999996726</v>
      </c>
      <c r="H12" s="16">
        <f t="shared" si="29"/>
        <v>288.0000000000109</v>
      </c>
      <c r="I12" s="16">
        <f t="shared" si="30"/>
        <v>288.0000000000109</v>
      </c>
      <c r="J12" s="16">
        <f t="shared" si="31"/>
        <v>335.99999999996726</v>
      </c>
      <c r="K12" s="16">
        <f t="shared" si="32"/>
        <v>335.99999999996726</v>
      </c>
      <c r="L12" s="12">
        <f t="shared" si="33"/>
        <v>335.99999999996726</v>
      </c>
      <c r="M12" s="17">
        <f t="shared" si="34"/>
        <v>288.0000000000109</v>
      </c>
      <c r="N12" s="17">
        <f t="shared" si="35"/>
        <v>383.9999999999236</v>
      </c>
      <c r="O12" s="17">
        <f t="shared" si="36"/>
        <v>335.99999999996726</v>
      </c>
      <c r="P12" s="17">
        <f t="shared" si="37"/>
        <v>335.99999999996726</v>
      </c>
      <c r="Q12" s="17">
        <f t="shared" si="38"/>
        <v>336.0000000002401</v>
      </c>
      <c r="R12" s="17">
        <f t="shared" si="39"/>
        <v>383.9999999999236</v>
      </c>
      <c r="S12" s="17">
        <f t="shared" si="40"/>
        <v>335.99999999996726</v>
      </c>
      <c r="T12" s="16">
        <f t="shared" si="41"/>
        <v>431.99999999987995</v>
      </c>
      <c r="U12" s="17">
        <f t="shared" si="42"/>
        <v>336.0000000002401</v>
      </c>
      <c r="V12" s="17">
        <f t="shared" si="43"/>
        <v>431.99999999987995</v>
      </c>
      <c r="W12" s="17">
        <f t="shared" si="44"/>
        <v>383.9999999999236</v>
      </c>
      <c r="X12" s="12">
        <f t="shared" si="45"/>
        <v>335.99999999996726</v>
      </c>
      <c r="Y12" s="16">
        <f t="shared" si="46"/>
        <v>335.99999999996726</v>
      </c>
      <c r="Z12" s="16">
        <f t="shared" si="47"/>
        <v>288.0000000000109</v>
      </c>
      <c r="AA12" s="12">
        <v>4800</v>
      </c>
      <c r="AB12" s="56">
        <v>316.91</v>
      </c>
      <c r="AC12" s="56">
        <v>316.97</v>
      </c>
      <c r="AD12" s="56">
        <v>317.04</v>
      </c>
      <c r="AE12" s="56">
        <v>317.1</v>
      </c>
      <c r="AF12" s="57">
        <v>317.16</v>
      </c>
      <c r="AG12" s="56">
        <v>317.23</v>
      </c>
      <c r="AH12" s="56">
        <v>317.29</v>
      </c>
      <c r="AI12" s="56">
        <v>317.35</v>
      </c>
      <c r="AJ12" s="56">
        <v>317.42</v>
      </c>
      <c r="AK12" s="56">
        <v>317.49</v>
      </c>
      <c r="AL12" s="56">
        <v>317.56</v>
      </c>
      <c r="AM12" s="56">
        <v>317.62</v>
      </c>
      <c r="AN12" s="56">
        <v>317.7</v>
      </c>
      <c r="AO12" s="56">
        <v>317.77</v>
      </c>
      <c r="AP12" s="56">
        <v>317.84</v>
      </c>
      <c r="AQ12" s="56">
        <v>317.91</v>
      </c>
      <c r="AR12" s="56">
        <v>317.99</v>
      </c>
      <c r="AS12" s="56">
        <v>318.06</v>
      </c>
      <c r="AT12" s="56">
        <v>318.15</v>
      </c>
      <c r="AU12" s="56">
        <v>318.22</v>
      </c>
      <c r="AV12" s="56">
        <v>318.31</v>
      </c>
      <c r="AW12" s="56">
        <v>318.39</v>
      </c>
      <c r="AX12" s="56">
        <v>318.46</v>
      </c>
      <c r="AY12" s="56">
        <v>318.53</v>
      </c>
      <c r="AZ12" s="56">
        <v>318.59</v>
      </c>
    </row>
    <row r="13" spans="1:52" ht="24.75" customHeight="1">
      <c r="A13" s="34" t="s">
        <v>4</v>
      </c>
      <c r="B13" s="15">
        <v>2</v>
      </c>
      <c r="C13" s="16">
        <f t="shared" si="24"/>
        <v>216.00000000000819</v>
      </c>
      <c r="D13" s="16">
        <f t="shared" si="25"/>
        <v>287.9999999999427</v>
      </c>
      <c r="E13" s="16">
        <f t="shared" si="26"/>
        <v>216.00000000000819</v>
      </c>
      <c r="F13" s="12">
        <f t="shared" si="27"/>
        <v>216.00000000000819</v>
      </c>
      <c r="G13" s="16">
        <f t="shared" si="28"/>
        <v>287.9999999999427</v>
      </c>
      <c r="H13" s="16">
        <f t="shared" si="29"/>
        <v>216.00000000000819</v>
      </c>
      <c r="I13" s="16">
        <f t="shared" si="30"/>
        <v>288.00000000014734</v>
      </c>
      <c r="J13" s="16">
        <f t="shared" si="31"/>
        <v>287.9999999999427</v>
      </c>
      <c r="K13" s="16">
        <f t="shared" si="32"/>
        <v>359.9999999998772</v>
      </c>
      <c r="L13" s="12">
        <f t="shared" si="33"/>
        <v>360.00000000008185</v>
      </c>
      <c r="M13" s="17">
        <f t="shared" si="34"/>
        <v>287.9999999999427</v>
      </c>
      <c r="N13" s="17">
        <f t="shared" si="35"/>
        <v>360.00000000008185</v>
      </c>
      <c r="O13" s="17">
        <f t="shared" si="36"/>
        <v>360.00000000008185</v>
      </c>
      <c r="P13" s="17">
        <f t="shared" si="37"/>
        <v>431.99999999981173</v>
      </c>
      <c r="Q13" s="17">
        <f t="shared" si="38"/>
        <v>360.00000000008185</v>
      </c>
      <c r="R13" s="17">
        <f t="shared" si="39"/>
        <v>432.00000000001637</v>
      </c>
      <c r="S13" s="17">
        <f t="shared" si="40"/>
        <v>360.00000000008185</v>
      </c>
      <c r="T13" s="16">
        <f t="shared" si="41"/>
        <v>359.9999999998772</v>
      </c>
      <c r="U13" s="17">
        <f t="shared" si="42"/>
        <v>360.00000000008185</v>
      </c>
      <c r="V13" s="17">
        <f t="shared" si="43"/>
        <v>432.00000000001637</v>
      </c>
      <c r="W13" s="17">
        <f t="shared" si="44"/>
        <v>287.9999999999427</v>
      </c>
      <c r="X13" s="12">
        <f t="shared" si="45"/>
        <v>287.9999999999427</v>
      </c>
      <c r="Y13" s="16">
        <f t="shared" si="46"/>
        <v>288.00000000014734</v>
      </c>
      <c r="Z13" s="16">
        <f t="shared" si="47"/>
        <v>287.9999999999427</v>
      </c>
      <c r="AA13" s="12">
        <v>7200</v>
      </c>
      <c r="AB13" s="56">
        <v>171.56</v>
      </c>
      <c r="AC13" s="56">
        <v>171.59</v>
      </c>
      <c r="AD13" s="56">
        <v>171.63</v>
      </c>
      <c r="AE13" s="56">
        <v>171.66</v>
      </c>
      <c r="AF13" s="56">
        <v>171.69</v>
      </c>
      <c r="AG13" s="56">
        <v>171.73</v>
      </c>
      <c r="AH13" s="56">
        <v>171.76</v>
      </c>
      <c r="AI13" s="56">
        <v>171.8</v>
      </c>
      <c r="AJ13" s="56">
        <v>171.84</v>
      </c>
      <c r="AK13" s="56">
        <v>171.89</v>
      </c>
      <c r="AL13" s="56">
        <v>171.94</v>
      </c>
      <c r="AM13" s="56">
        <v>171.98</v>
      </c>
      <c r="AN13" s="56">
        <v>172.03</v>
      </c>
      <c r="AO13" s="56">
        <v>172.08</v>
      </c>
      <c r="AP13" s="56">
        <v>172.14</v>
      </c>
      <c r="AQ13" s="56">
        <v>172.19</v>
      </c>
      <c r="AR13" s="56">
        <v>172.25</v>
      </c>
      <c r="AS13" s="56">
        <v>172.3</v>
      </c>
      <c r="AT13" s="56">
        <v>172.35</v>
      </c>
      <c r="AU13" s="56">
        <v>172.4</v>
      </c>
      <c r="AV13" s="56">
        <v>172.46</v>
      </c>
      <c r="AW13" s="56">
        <v>172.5</v>
      </c>
      <c r="AX13" s="57">
        <v>172.54</v>
      </c>
      <c r="AY13" s="56">
        <v>172.58</v>
      </c>
      <c r="AZ13" s="56">
        <v>172.62</v>
      </c>
    </row>
    <row r="14" spans="1:52" ht="24.75" customHeight="1">
      <c r="A14" s="34" t="s">
        <v>4</v>
      </c>
      <c r="B14" s="15">
        <v>3</v>
      </c>
      <c r="C14" s="16">
        <f t="shared" si="24"/>
        <v>288.0000000000109</v>
      </c>
      <c r="D14" s="16">
        <f t="shared" si="25"/>
        <v>288.0000000000109</v>
      </c>
      <c r="E14" s="16">
        <f t="shared" si="26"/>
        <v>288.0000000000109</v>
      </c>
      <c r="F14" s="12">
        <f t="shared" si="27"/>
        <v>288.0000000000109</v>
      </c>
      <c r="G14" s="16">
        <f t="shared" si="28"/>
        <v>288.0000000000109</v>
      </c>
      <c r="H14" s="16">
        <f t="shared" si="29"/>
        <v>288.0000000000109</v>
      </c>
      <c r="I14" s="16">
        <f t="shared" si="30"/>
        <v>239.99999999978172</v>
      </c>
      <c r="J14" s="16">
        <f t="shared" si="31"/>
        <v>336.0000000002401</v>
      </c>
      <c r="K14" s="16">
        <f t="shared" si="32"/>
        <v>335.99999999996726</v>
      </c>
      <c r="L14" s="12">
        <f t="shared" si="33"/>
        <v>335.99999999996726</v>
      </c>
      <c r="M14" s="17">
        <f t="shared" si="34"/>
        <v>335.99999999996726</v>
      </c>
      <c r="N14" s="17">
        <f t="shared" si="35"/>
        <v>335.99999999996726</v>
      </c>
      <c r="O14" s="17">
        <f t="shared" si="36"/>
        <v>335.99999999996726</v>
      </c>
      <c r="P14" s="17">
        <f t="shared" si="37"/>
        <v>335.99999999996726</v>
      </c>
      <c r="Q14" s="17">
        <f t="shared" si="38"/>
        <v>335.99999999996726</v>
      </c>
      <c r="R14" s="17">
        <f t="shared" si="39"/>
        <v>384.00000000019645</v>
      </c>
      <c r="S14" s="17">
        <f t="shared" si="40"/>
        <v>335.99999999996726</v>
      </c>
      <c r="T14" s="16">
        <f t="shared" si="41"/>
        <v>383.9999999999236</v>
      </c>
      <c r="U14" s="17">
        <f t="shared" si="42"/>
        <v>335.99999999996726</v>
      </c>
      <c r="V14" s="17">
        <f t="shared" si="43"/>
        <v>383.9999999999236</v>
      </c>
      <c r="W14" s="17">
        <f t="shared" si="44"/>
        <v>336.0000000002401</v>
      </c>
      <c r="X14" s="12">
        <f t="shared" si="45"/>
        <v>335.99999999996726</v>
      </c>
      <c r="Y14" s="16">
        <f t="shared" si="46"/>
        <v>288.0000000000109</v>
      </c>
      <c r="Z14" s="16">
        <f t="shared" si="47"/>
        <v>288.0000000000109</v>
      </c>
      <c r="AA14" s="12">
        <v>4800</v>
      </c>
      <c r="AB14" s="58">
        <v>288.99</v>
      </c>
      <c r="AC14" s="58">
        <v>289.05</v>
      </c>
      <c r="AD14" s="58">
        <v>289.11</v>
      </c>
      <c r="AE14" s="58">
        <v>289.17</v>
      </c>
      <c r="AF14" s="59">
        <v>289.23</v>
      </c>
      <c r="AG14" s="58">
        <v>289.29</v>
      </c>
      <c r="AH14" s="58">
        <v>289.35</v>
      </c>
      <c r="AI14" s="58">
        <v>289.4</v>
      </c>
      <c r="AJ14" s="58">
        <v>289.47</v>
      </c>
      <c r="AK14" s="58">
        <v>289.54</v>
      </c>
      <c r="AL14" s="58">
        <v>289.61</v>
      </c>
      <c r="AM14" s="58">
        <v>289.68</v>
      </c>
      <c r="AN14" s="58">
        <v>289.75</v>
      </c>
      <c r="AO14" s="58">
        <v>289.82</v>
      </c>
      <c r="AP14" s="58">
        <v>289.89</v>
      </c>
      <c r="AQ14" s="58">
        <v>289.96</v>
      </c>
      <c r="AR14" s="59">
        <v>290.04</v>
      </c>
      <c r="AS14" s="58">
        <v>290.11</v>
      </c>
      <c r="AT14" s="58">
        <v>290.19</v>
      </c>
      <c r="AU14" s="58">
        <v>290.26</v>
      </c>
      <c r="AV14" s="58">
        <v>290.34</v>
      </c>
      <c r="AW14" s="58">
        <v>290.41</v>
      </c>
      <c r="AX14" s="59">
        <v>290.48</v>
      </c>
      <c r="AY14" s="58">
        <v>290.54</v>
      </c>
      <c r="AZ14" s="58">
        <v>290.6</v>
      </c>
    </row>
    <row r="15" spans="1:52" ht="24.75" customHeight="1">
      <c r="A15" s="34" t="s">
        <v>4</v>
      </c>
      <c r="B15" s="15">
        <v>7</v>
      </c>
      <c r="C15" s="16">
        <f t="shared" si="24"/>
        <v>288.0000000000109</v>
      </c>
      <c r="D15" s="16">
        <f t="shared" si="25"/>
        <v>240.00000000005457</v>
      </c>
      <c r="E15" s="16">
        <f t="shared" si="26"/>
        <v>288.0000000000109</v>
      </c>
      <c r="F15" s="12">
        <f t="shared" si="27"/>
        <v>240.00000000005457</v>
      </c>
      <c r="G15" s="16">
        <f t="shared" si="28"/>
        <v>288.0000000000109</v>
      </c>
      <c r="H15" s="16">
        <f t="shared" si="29"/>
        <v>239.99999999978172</v>
      </c>
      <c r="I15" s="16">
        <f t="shared" si="30"/>
        <v>240.00000000005457</v>
      </c>
      <c r="J15" s="16">
        <f t="shared" si="31"/>
        <v>240.00000000005457</v>
      </c>
      <c r="K15" s="16">
        <f t="shared" si="32"/>
        <v>288.0000000000109</v>
      </c>
      <c r="L15" s="12">
        <f t="shared" si="33"/>
        <v>288.0000000000109</v>
      </c>
      <c r="M15" s="17">
        <f t="shared" si="34"/>
        <v>240.00000000005457</v>
      </c>
      <c r="N15" s="17">
        <f>(AN15-AM15)*AA15</f>
        <v>288.0000000000109</v>
      </c>
      <c r="O15" s="17">
        <f>(AO15-AN15)*AA15</f>
        <v>240.00000000005457</v>
      </c>
      <c r="P15" s="17">
        <f t="shared" si="37"/>
        <v>288.0000000000109</v>
      </c>
      <c r="Q15" s="17">
        <f t="shared" si="38"/>
        <v>287.99999999973807</v>
      </c>
      <c r="R15" s="17">
        <f t="shared" si="39"/>
        <v>288.0000000000109</v>
      </c>
      <c r="S15" s="17">
        <f t="shared" si="40"/>
        <v>240.00000000005457</v>
      </c>
      <c r="T15" s="16">
        <f t="shared" si="41"/>
        <v>288.0000000000109</v>
      </c>
      <c r="U15" s="17">
        <f t="shared" si="42"/>
        <v>288.0000000000109</v>
      </c>
      <c r="V15" s="17">
        <f t="shared" si="43"/>
        <v>288.0000000000109</v>
      </c>
      <c r="W15" s="17">
        <f t="shared" si="44"/>
        <v>288.0000000000109</v>
      </c>
      <c r="X15" s="12">
        <f t="shared" si="45"/>
        <v>288.0000000000109</v>
      </c>
      <c r="Y15" s="16">
        <f t="shared" si="46"/>
        <v>240.00000000005457</v>
      </c>
      <c r="Z15" s="16">
        <f t="shared" si="47"/>
        <v>288.0000000000109</v>
      </c>
      <c r="AA15" s="12">
        <v>4800</v>
      </c>
      <c r="AB15" s="58">
        <v>266.45</v>
      </c>
      <c r="AC15" s="58">
        <v>266.51</v>
      </c>
      <c r="AD15" s="58">
        <v>266.56</v>
      </c>
      <c r="AE15" s="58">
        <v>266.62</v>
      </c>
      <c r="AF15" s="59">
        <v>266.67</v>
      </c>
      <c r="AG15" s="58">
        <v>266.73</v>
      </c>
      <c r="AH15" s="58">
        <v>266.78</v>
      </c>
      <c r="AI15" s="58">
        <v>266.83</v>
      </c>
      <c r="AJ15" s="58">
        <v>266.88</v>
      </c>
      <c r="AK15" s="58">
        <v>266.94</v>
      </c>
      <c r="AL15" s="58">
        <v>267</v>
      </c>
      <c r="AM15" s="58">
        <v>267.05</v>
      </c>
      <c r="AN15" s="58">
        <v>267.11</v>
      </c>
      <c r="AO15" s="58">
        <v>267.16</v>
      </c>
      <c r="AP15" s="58">
        <v>267.22</v>
      </c>
      <c r="AQ15" s="58">
        <v>267.28</v>
      </c>
      <c r="AR15" s="59">
        <v>267.34</v>
      </c>
      <c r="AS15" s="58">
        <v>267.39</v>
      </c>
      <c r="AT15" s="58">
        <v>267.45</v>
      </c>
      <c r="AU15" s="58">
        <v>267.51</v>
      </c>
      <c r="AV15" s="58">
        <v>267.57</v>
      </c>
      <c r="AW15" s="58">
        <v>267.63</v>
      </c>
      <c r="AX15" s="59">
        <v>267.69</v>
      </c>
      <c r="AY15" s="58">
        <v>267.74</v>
      </c>
      <c r="AZ15" s="58">
        <v>267.8</v>
      </c>
    </row>
    <row r="16" spans="1:52" ht="24.75" customHeight="1">
      <c r="A16" s="34" t="s">
        <v>6</v>
      </c>
      <c r="B16" s="15">
        <v>10</v>
      </c>
      <c r="C16" s="16">
        <f t="shared" si="24"/>
        <v>0</v>
      </c>
      <c r="D16" s="16">
        <f t="shared" si="25"/>
        <v>0</v>
      </c>
      <c r="E16" s="16">
        <f t="shared" si="26"/>
        <v>0</v>
      </c>
      <c r="F16" s="12">
        <f t="shared" si="27"/>
        <v>0</v>
      </c>
      <c r="G16" s="16">
        <f t="shared" si="28"/>
        <v>0</v>
      </c>
      <c r="H16" s="16">
        <f t="shared" si="29"/>
        <v>0</v>
      </c>
      <c r="I16" s="16">
        <f t="shared" si="30"/>
        <v>0</v>
      </c>
      <c r="J16" s="16">
        <f t="shared" si="31"/>
        <v>0</v>
      </c>
      <c r="K16" s="16">
        <f t="shared" si="32"/>
        <v>0</v>
      </c>
      <c r="L16" s="12">
        <f t="shared" si="33"/>
        <v>0</v>
      </c>
      <c r="M16" s="17">
        <f t="shared" si="34"/>
        <v>0</v>
      </c>
      <c r="N16" s="17">
        <f t="shared" si="35"/>
        <v>0</v>
      </c>
      <c r="O16" s="17">
        <f t="shared" si="36"/>
        <v>0</v>
      </c>
      <c r="P16" s="17">
        <f t="shared" si="37"/>
        <v>0</v>
      </c>
      <c r="Q16" s="17">
        <f t="shared" si="38"/>
        <v>0</v>
      </c>
      <c r="R16" s="17">
        <f t="shared" si="39"/>
        <v>0</v>
      </c>
      <c r="S16" s="17">
        <f t="shared" si="40"/>
        <v>0</v>
      </c>
      <c r="T16" s="16">
        <f t="shared" si="41"/>
        <v>0</v>
      </c>
      <c r="U16" s="17">
        <f t="shared" si="42"/>
        <v>0</v>
      </c>
      <c r="V16" s="17">
        <f t="shared" si="43"/>
        <v>0</v>
      </c>
      <c r="W16" s="17">
        <f t="shared" si="44"/>
        <v>0</v>
      </c>
      <c r="X16" s="12">
        <f t="shared" si="45"/>
        <v>0</v>
      </c>
      <c r="Y16" s="16">
        <f t="shared" si="46"/>
        <v>0</v>
      </c>
      <c r="Z16" s="16">
        <f t="shared" si="47"/>
        <v>0</v>
      </c>
      <c r="AA16" s="14">
        <v>12000</v>
      </c>
      <c r="AB16" s="86">
        <v>34.18</v>
      </c>
      <c r="AC16" s="86">
        <v>34.18</v>
      </c>
      <c r="AD16" s="86">
        <v>34.18</v>
      </c>
      <c r="AE16" s="86">
        <v>34.18</v>
      </c>
      <c r="AF16" s="86">
        <v>34.18</v>
      </c>
      <c r="AG16" s="86">
        <v>34.18</v>
      </c>
      <c r="AH16" s="86">
        <v>34.18</v>
      </c>
      <c r="AI16" s="86">
        <v>34.18</v>
      </c>
      <c r="AJ16" s="86">
        <v>34.18</v>
      </c>
      <c r="AK16" s="86">
        <v>34.18</v>
      </c>
      <c r="AL16" s="86">
        <v>34.18</v>
      </c>
      <c r="AM16" s="86">
        <v>34.18</v>
      </c>
      <c r="AN16" s="86">
        <v>34.18</v>
      </c>
      <c r="AO16" s="86">
        <v>34.18</v>
      </c>
      <c r="AP16" s="86">
        <v>34.18</v>
      </c>
      <c r="AQ16" s="86">
        <v>34.18</v>
      </c>
      <c r="AR16" s="86">
        <v>34.18</v>
      </c>
      <c r="AS16" s="86">
        <v>34.18</v>
      </c>
      <c r="AT16" s="86">
        <v>34.18</v>
      </c>
      <c r="AU16" s="86">
        <v>34.18</v>
      </c>
      <c r="AV16" s="86">
        <v>34.18</v>
      </c>
      <c r="AW16" s="86">
        <v>34.18</v>
      </c>
      <c r="AX16" s="86">
        <v>34.18</v>
      </c>
      <c r="AY16" s="86">
        <v>34.18</v>
      </c>
      <c r="AZ16" s="86">
        <v>34.18</v>
      </c>
    </row>
    <row r="17" spans="1:52" ht="24.75" customHeight="1">
      <c r="A17" s="34" t="s">
        <v>10</v>
      </c>
      <c r="B17" s="15">
        <v>11</v>
      </c>
      <c r="C17" s="16">
        <f t="shared" si="24"/>
        <v>216.00000000000819</v>
      </c>
      <c r="D17" s="16">
        <f t="shared" si="25"/>
        <v>288.00000000014734</v>
      </c>
      <c r="E17" s="16">
        <f t="shared" si="26"/>
        <v>216.00000000000819</v>
      </c>
      <c r="F17" s="12">
        <f t="shared" si="27"/>
        <v>287.9999999999427</v>
      </c>
      <c r="G17" s="16">
        <f t="shared" si="28"/>
        <v>287.9999999999427</v>
      </c>
      <c r="H17" s="16">
        <f t="shared" si="29"/>
        <v>287.9999999999427</v>
      </c>
      <c r="I17" s="16">
        <f t="shared" si="30"/>
        <v>288.00000000014734</v>
      </c>
      <c r="J17" s="16">
        <f t="shared" si="31"/>
        <v>648.0000000000246</v>
      </c>
      <c r="K17" s="16">
        <f t="shared" si="32"/>
        <v>863.9999999998281</v>
      </c>
      <c r="L17" s="12">
        <f t="shared" si="33"/>
        <v>936.0000000001719</v>
      </c>
      <c r="M17" s="17">
        <f t="shared" si="34"/>
        <v>935.9999999999673</v>
      </c>
      <c r="N17" s="17">
        <f t="shared" si="35"/>
        <v>864.0000000000327</v>
      </c>
      <c r="O17" s="17">
        <f t="shared" si="36"/>
        <v>863.9999999998281</v>
      </c>
      <c r="P17" s="17">
        <f t="shared" si="37"/>
        <v>864.0000000000327</v>
      </c>
      <c r="Q17" s="17">
        <f t="shared" si="38"/>
        <v>935.9999999999673</v>
      </c>
      <c r="R17" s="17">
        <f t="shared" si="39"/>
        <v>792.0000000000982</v>
      </c>
      <c r="S17" s="17">
        <f t="shared" si="40"/>
        <v>576.00000000009</v>
      </c>
      <c r="T17" s="16">
        <f t="shared" si="41"/>
        <v>575.9999999998854</v>
      </c>
      <c r="U17" s="17">
        <f t="shared" si="42"/>
        <v>432.00000000001637</v>
      </c>
      <c r="V17" s="17">
        <f t="shared" si="43"/>
        <v>360.00000000008185</v>
      </c>
      <c r="W17" s="17">
        <f t="shared" si="44"/>
        <v>287.9999999999427</v>
      </c>
      <c r="X17" s="12">
        <f t="shared" si="45"/>
        <v>359.9999999998772</v>
      </c>
      <c r="Y17" s="16">
        <f t="shared" si="46"/>
        <v>144.00000000007367</v>
      </c>
      <c r="Z17" s="16">
        <f t="shared" si="47"/>
        <v>287.9999999999427</v>
      </c>
      <c r="AA17" s="12">
        <v>7200</v>
      </c>
      <c r="AB17" s="58">
        <v>234.45</v>
      </c>
      <c r="AC17" s="58">
        <v>234.48</v>
      </c>
      <c r="AD17" s="58">
        <v>234.52</v>
      </c>
      <c r="AE17" s="58">
        <v>234.55</v>
      </c>
      <c r="AF17" s="59">
        <v>234.59</v>
      </c>
      <c r="AG17" s="58">
        <v>234.63</v>
      </c>
      <c r="AH17" s="58">
        <v>234.67</v>
      </c>
      <c r="AI17" s="58">
        <v>234.71</v>
      </c>
      <c r="AJ17" s="58">
        <v>234.8</v>
      </c>
      <c r="AK17" s="58">
        <v>234.92</v>
      </c>
      <c r="AL17" s="59">
        <v>235.05</v>
      </c>
      <c r="AM17" s="58">
        <v>235.18</v>
      </c>
      <c r="AN17" s="58">
        <v>235.3</v>
      </c>
      <c r="AO17" s="58">
        <v>235.42</v>
      </c>
      <c r="AP17" s="58">
        <v>235.54</v>
      </c>
      <c r="AQ17" s="58">
        <v>235.67</v>
      </c>
      <c r="AR17" s="58">
        <v>235.78</v>
      </c>
      <c r="AS17" s="58">
        <v>235.86</v>
      </c>
      <c r="AT17" s="58">
        <v>235.94</v>
      </c>
      <c r="AU17" s="58">
        <v>236</v>
      </c>
      <c r="AV17" s="58">
        <v>236.05</v>
      </c>
      <c r="AW17" s="58">
        <v>236.09</v>
      </c>
      <c r="AX17" s="59">
        <v>236.14</v>
      </c>
      <c r="AY17" s="58">
        <v>236.16</v>
      </c>
      <c r="AZ17" s="58">
        <v>236.2</v>
      </c>
    </row>
    <row r="18" spans="1:52" ht="24.75" customHeight="1">
      <c r="A18" s="34" t="s">
        <v>12</v>
      </c>
      <c r="B18" s="15">
        <v>12</v>
      </c>
      <c r="C18" s="16">
        <f t="shared" si="24"/>
        <v>71.99999999998568</v>
      </c>
      <c r="D18" s="16">
        <f t="shared" si="25"/>
        <v>0</v>
      </c>
      <c r="E18" s="16">
        <f t="shared" si="26"/>
        <v>71.99999999998568</v>
      </c>
      <c r="F18" s="12">
        <f t="shared" si="27"/>
        <v>71.99999999998568</v>
      </c>
      <c r="G18" s="16">
        <f t="shared" si="28"/>
        <v>0</v>
      </c>
      <c r="H18" s="16">
        <f t="shared" si="29"/>
        <v>72.00000000003683</v>
      </c>
      <c r="I18" s="16">
        <f t="shared" si="30"/>
        <v>71.99999999998568</v>
      </c>
      <c r="J18" s="16">
        <f t="shared" si="31"/>
        <v>71.99999999998568</v>
      </c>
      <c r="K18" s="16">
        <f t="shared" si="32"/>
        <v>71.99999999998568</v>
      </c>
      <c r="L18" s="12">
        <f t="shared" si="33"/>
        <v>0</v>
      </c>
      <c r="M18" s="17">
        <f t="shared" si="34"/>
        <v>72.00000000003683</v>
      </c>
      <c r="N18" s="17">
        <f t="shared" si="35"/>
        <v>71.99999999998568</v>
      </c>
      <c r="O18" s="17">
        <f t="shared" si="36"/>
        <v>71.99999999998568</v>
      </c>
      <c r="P18" s="17">
        <f t="shared" si="37"/>
        <v>0</v>
      </c>
      <c r="Q18" s="17">
        <f t="shared" si="38"/>
        <v>72.00000000003683</v>
      </c>
      <c r="R18" s="17">
        <f t="shared" si="39"/>
        <v>71.99999999998568</v>
      </c>
      <c r="S18" s="17">
        <f t="shared" si="40"/>
        <v>71.99999999998568</v>
      </c>
      <c r="T18" s="16">
        <f t="shared" si="41"/>
        <v>71.99999999998568</v>
      </c>
      <c r="U18" s="17">
        <f t="shared" si="42"/>
        <v>0</v>
      </c>
      <c r="V18" s="17">
        <f t="shared" si="43"/>
        <v>72.00000000003683</v>
      </c>
      <c r="W18" s="17">
        <f t="shared" si="44"/>
        <v>71.99999999998568</v>
      </c>
      <c r="X18" s="12">
        <f t="shared" si="45"/>
        <v>71.99999999998568</v>
      </c>
      <c r="Y18" s="16">
        <f t="shared" si="46"/>
        <v>0</v>
      </c>
      <c r="Z18" s="16">
        <f t="shared" si="47"/>
        <v>72.00000000003683</v>
      </c>
      <c r="AA18" s="12">
        <v>7200</v>
      </c>
      <c r="AB18" s="58">
        <v>39.84</v>
      </c>
      <c r="AC18" s="58">
        <v>39.85</v>
      </c>
      <c r="AD18" s="58">
        <v>39.85</v>
      </c>
      <c r="AE18" s="58">
        <v>39.86</v>
      </c>
      <c r="AF18" s="58">
        <v>39.87</v>
      </c>
      <c r="AG18" s="58">
        <v>39.87</v>
      </c>
      <c r="AH18" s="58">
        <v>39.88</v>
      </c>
      <c r="AI18" s="58">
        <v>39.89</v>
      </c>
      <c r="AJ18" s="58">
        <v>39.9</v>
      </c>
      <c r="AK18" s="58">
        <v>39.91</v>
      </c>
      <c r="AL18" s="58">
        <v>39.91</v>
      </c>
      <c r="AM18" s="58">
        <v>39.92</v>
      </c>
      <c r="AN18" s="58">
        <v>39.93</v>
      </c>
      <c r="AO18" s="58">
        <v>39.94</v>
      </c>
      <c r="AP18" s="58">
        <v>39.94</v>
      </c>
      <c r="AQ18" s="58">
        <v>39.95</v>
      </c>
      <c r="AR18" s="59">
        <v>39.96</v>
      </c>
      <c r="AS18" s="58">
        <v>39.97</v>
      </c>
      <c r="AT18" s="58">
        <v>39.98</v>
      </c>
      <c r="AU18" s="58">
        <v>39.98</v>
      </c>
      <c r="AV18" s="58">
        <v>39.99</v>
      </c>
      <c r="AW18" s="58">
        <v>40</v>
      </c>
      <c r="AX18" s="59">
        <v>40.01</v>
      </c>
      <c r="AY18" s="58">
        <v>40.01</v>
      </c>
      <c r="AZ18" s="58">
        <v>40.02</v>
      </c>
    </row>
    <row r="19" spans="1:52" ht="24.75" customHeight="1">
      <c r="A19" s="34" t="s">
        <v>4</v>
      </c>
      <c r="B19" s="15">
        <v>15</v>
      </c>
      <c r="C19" s="16">
        <f t="shared" si="24"/>
        <v>216.00000000000819</v>
      </c>
      <c r="D19" s="16">
        <f aca="true" t="shared" si="48" ref="D19:M19">(AD19-AC19)*AB19</f>
        <v>4.145700000000157</v>
      </c>
      <c r="E19" s="16">
        <f t="shared" si="48"/>
        <v>4.1466000000001575</v>
      </c>
      <c r="F19" s="52">
        <f t="shared" si="48"/>
        <v>4.147500000000157</v>
      </c>
      <c r="G19" s="16">
        <f t="shared" si="48"/>
        <v>2.765600000001415</v>
      </c>
      <c r="H19" s="16">
        <f t="shared" si="48"/>
        <v>4.149300000000157</v>
      </c>
      <c r="I19" s="16">
        <f t="shared" si="48"/>
        <v>4.149899999996226</v>
      </c>
      <c r="J19" s="16">
        <f t="shared" si="48"/>
        <v>5.534400000002832</v>
      </c>
      <c r="K19" s="16">
        <f t="shared" si="48"/>
        <v>4.151700000000157</v>
      </c>
      <c r="L19" s="52">
        <f t="shared" si="48"/>
        <v>5.537199999998899</v>
      </c>
      <c r="M19" s="16">
        <f t="shared" si="48"/>
        <v>4.153800000000158</v>
      </c>
      <c r="N19" s="17">
        <f>(AC19-AB19)*AA19</f>
        <v>216.00000000000819</v>
      </c>
      <c r="O19" s="17">
        <f>(AD19-AC19)*AA19</f>
        <v>216.00000000000819</v>
      </c>
      <c r="P19" s="17">
        <f>(AE19-AD19)*AA19</f>
        <v>216.00000000000819</v>
      </c>
      <c r="Q19" s="17">
        <f>(AF19-AE19)*AA19</f>
        <v>216.00000000000819</v>
      </c>
      <c r="R19" s="17">
        <f>(AG19-AF19)*AA19</f>
        <v>144.00000000007367</v>
      </c>
      <c r="S19" s="17">
        <f>(AH19-AG19)*AA19</f>
        <v>216.00000000000819</v>
      </c>
      <c r="T19" s="16">
        <f>(AI19-AH19)*AA19</f>
        <v>215.99999999980355</v>
      </c>
      <c r="U19" s="17">
        <f>(AJ19-AI19)*AA19</f>
        <v>288.00000000014734</v>
      </c>
      <c r="V19" s="17">
        <f>(AK19-AJ19)*AA19</f>
        <v>216.00000000000819</v>
      </c>
      <c r="W19" s="17">
        <f>(AL19-AK19)*AA19</f>
        <v>287.9999999999427</v>
      </c>
      <c r="X19" s="12">
        <f>(AM19-AL19)*AA19</f>
        <v>216.00000000000819</v>
      </c>
      <c r="Y19" s="16">
        <f>(AN19-AM19)*AA19</f>
        <v>287.9999999999427</v>
      </c>
      <c r="Z19" s="16">
        <f>(AO19-AN19)*AA19</f>
        <v>288.00000000014734</v>
      </c>
      <c r="AA19" s="12">
        <v>7200</v>
      </c>
      <c r="AB19" s="58">
        <v>138.19</v>
      </c>
      <c r="AC19" s="58">
        <v>138.22</v>
      </c>
      <c r="AD19" s="58">
        <v>138.25</v>
      </c>
      <c r="AE19" s="58">
        <v>138.28</v>
      </c>
      <c r="AF19" s="59">
        <v>138.31</v>
      </c>
      <c r="AG19" s="58">
        <v>138.33</v>
      </c>
      <c r="AH19" s="58">
        <v>138.36</v>
      </c>
      <c r="AI19" s="58">
        <v>138.39</v>
      </c>
      <c r="AJ19" s="58">
        <v>138.43</v>
      </c>
      <c r="AK19" s="58">
        <v>138.46</v>
      </c>
      <c r="AL19" s="59">
        <v>138.5</v>
      </c>
      <c r="AM19" s="58">
        <v>138.53</v>
      </c>
      <c r="AN19" s="58">
        <v>138.57</v>
      </c>
      <c r="AO19" s="58">
        <v>138.61</v>
      </c>
      <c r="AP19" s="73">
        <v>138.64</v>
      </c>
      <c r="AQ19" s="73">
        <v>138.68</v>
      </c>
      <c r="AR19" s="73">
        <v>138.72</v>
      </c>
      <c r="AS19" s="73">
        <v>138.76</v>
      </c>
      <c r="AT19" s="73">
        <v>138.8</v>
      </c>
      <c r="AU19" s="73">
        <v>138.84</v>
      </c>
      <c r="AV19" s="73">
        <v>138.88</v>
      </c>
      <c r="AW19" s="73">
        <v>138.93</v>
      </c>
      <c r="AX19" s="74">
        <v>138.96</v>
      </c>
      <c r="AY19" s="73">
        <v>139</v>
      </c>
      <c r="AZ19" s="73">
        <v>139.02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1396.1475000000132</v>
      </c>
      <c r="G20" s="16"/>
      <c r="H20" s="16"/>
      <c r="I20" s="16"/>
      <c r="J20" s="16"/>
      <c r="K20" s="16"/>
      <c r="L20" s="12">
        <f>SUM(L12:L19)</f>
        <v>2261.537200000198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1895.9999999997592</v>
      </c>
      <c r="Y20" s="16"/>
      <c r="Z20" s="16">
        <f>SUM(Z12:Z19)</f>
        <v>1800.0000000001023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223.85250000260612</v>
      </c>
      <c r="G21" s="88"/>
      <c r="H21" s="88"/>
      <c r="I21" s="88"/>
      <c r="J21" s="16"/>
      <c r="K21" s="16"/>
      <c r="L21" s="12">
        <f>L11-L20</f>
        <v>-641.5371999975787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-95.99999999321085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299.99999999972715</v>
      </c>
      <c r="D22" s="53">
        <f>(AD22-AC22)*AA22</f>
        <v>299.99999999972715</v>
      </c>
      <c r="E22" s="53">
        <f>(AE22-AD22)*AA22</f>
        <v>299.99999999972715</v>
      </c>
      <c r="F22" s="62">
        <f>(AF22-AE22)*AA22</f>
        <v>599.9999999994543</v>
      </c>
      <c r="G22" s="53">
        <f>(AG22-AF22)*AA22</f>
        <v>299.99999999972715</v>
      </c>
      <c r="H22" s="53">
        <f>(AH22-AG22)*AA22</f>
        <v>299.99999999972715</v>
      </c>
      <c r="I22" s="53">
        <f>(AI22-AH22)*AA22</f>
        <v>299.99999999972715</v>
      </c>
      <c r="J22" s="53">
        <f>(AJ22-AI22)*AA22</f>
        <v>900.0000000025921</v>
      </c>
      <c r="K22" s="53">
        <f>(AK22-AJ22)*AA22</f>
        <v>599.9999999994543</v>
      </c>
      <c r="L22" s="12">
        <f>(AL22-AK22)*AA22</f>
        <v>899.9999999991815</v>
      </c>
      <c r="M22" s="53">
        <f>(AM22-AL22)*AA22</f>
        <v>599.9999999994543</v>
      </c>
      <c r="N22" s="53">
        <f>(AN22-AM22)*AA22</f>
        <v>900.0000000025921</v>
      </c>
      <c r="O22" s="53">
        <f>(AO22-AN22)*AA22</f>
        <v>899.9999999991815</v>
      </c>
      <c r="P22" s="53">
        <f>(AP22-AO22)*AA22</f>
        <v>599.9999999994543</v>
      </c>
      <c r="Q22" s="53">
        <f>(AQ22-AP22)*AA22</f>
        <v>899.9999999991815</v>
      </c>
      <c r="R22" s="53">
        <f>(AR22-AQ22)*AA22</f>
        <v>899.9999999991815</v>
      </c>
      <c r="S22" s="53">
        <f>(AS22-AR22)*AA22</f>
        <v>600.0000000028649</v>
      </c>
      <c r="T22" s="53">
        <f>(AT22-AS22)*AA22</f>
        <v>599.9999999994543</v>
      </c>
      <c r="U22" s="53">
        <f>(AU22-AT22)*AA22</f>
        <v>599.9999999994543</v>
      </c>
      <c r="V22" s="53">
        <f>(AV22-AU22)*AA22</f>
        <v>599.9999999994543</v>
      </c>
      <c r="W22" s="53">
        <f>(AW22-AV22)*AA22</f>
        <v>599.9999999994543</v>
      </c>
      <c r="X22" s="12">
        <f>(AX22-AW22)*AA22</f>
        <v>599.9999999994543</v>
      </c>
      <c r="Y22" s="53">
        <f>(AY22-AX22)*AA22</f>
        <v>600.0000000028649</v>
      </c>
      <c r="Z22" s="53">
        <f>(AZ22-AY22)*AA22</f>
        <v>599.9999999994543</v>
      </c>
      <c r="AA22" s="14">
        <v>30000</v>
      </c>
      <c r="AB22" s="76">
        <v>926.48</v>
      </c>
      <c r="AC22" s="76">
        <v>926.49</v>
      </c>
      <c r="AD22" s="76">
        <v>926.5</v>
      </c>
      <c r="AE22" s="76">
        <v>926.51</v>
      </c>
      <c r="AF22" s="76">
        <v>926.53</v>
      </c>
      <c r="AG22" s="76">
        <v>926.54</v>
      </c>
      <c r="AH22" s="76">
        <v>926.55</v>
      </c>
      <c r="AI22" s="76">
        <v>926.56</v>
      </c>
      <c r="AJ22" s="76">
        <v>926.59</v>
      </c>
      <c r="AK22" s="76">
        <v>926.61</v>
      </c>
      <c r="AL22" s="77">
        <v>926.64</v>
      </c>
      <c r="AM22" s="76">
        <v>926.66</v>
      </c>
      <c r="AN22" s="76">
        <v>926.69</v>
      </c>
      <c r="AO22" s="76">
        <v>926.72</v>
      </c>
      <c r="AP22" s="76">
        <v>926.74</v>
      </c>
      <c r="AQ22" s="76">
        <v>926.77</v>
      </c>
      <c r="AR22" s="76">
        <v>926.8</v>
      </c>
      <c r="AS22" s="76">
        <v>926.82</v>
      </c>
      <c r="AT22" s="76">
        <v>926.84</v>
      </c>
      <c r="AU22" s="76">
        <v>926.86</v>
      </c>
      <c r="AV22" s="76">
        <v>926.88</v>
      </c>
      <c r="AW22" s="76">
        <v>926.9</v>
      </c>
      <c r="AX22" s="77">
        <v>926.92</v>
      </c>
      <c r="AY22" s="76">
        <v>926.94</v>
      </c>
      <c r="AZ22" s="76">
        <v>926.96</v>
      </c>
    </row>
    <row r="23" spans="1:52" ht="24.75" customHeight="1">
      <c r="A23" s="34" t="s">
        <v>6</v>
      </c>
      <c r="B23" s="60">
        <v>12</v>
      </c>
      <c r="C23" s="53">
        <f>(AC23-AB23)*AA23</f>
        <v>0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0</v>
      </c>
      <c r="I23" s="53">
        <f>(AI23-AH23)*AA23</f>
        <v>0</v>
      </c>
      <c r="J23" s="53">
        <f>(AJ23-AI23)*AA23</f>
        <v>120.00000000001876</v>
      </c>
      <c r="K23" s="53">
        <f>(AK23-AJ23)*AA23</f>
        <v>239.99999999999488</v>
      </c>
      <c r="L23" s="12">
        <f>(AL23-AK23)*AA23</f>
        <v>299.99999999998295</v>
      </c>
      <c r="M23" s="53">
        <f>(AM23-AL23)*AA23</f>
        <v>240.00000000003752</v>
      </c>
      <c r="N23" s="53">
        <f>(AN23-AM23)*AA23</f>
        <v>239.99999999999488</v>
      </c>
      <c r="O23" s="53">
        <f>(AO23-AN23)*AA23</f>
        <v>239.99999999999488</v>
      </c>
      <c r="P23" s="53">
        <f>(AP23-AO23)*AA23</f>
        <v>239.99999999999488</v>
      </c>
      <c r="Q23" s="53">
        <f>(AQ23-AP23)*AA23</f>
        <v>239.99999999999488</v>
      </c>
      <c r="R23" s="53">
        <f>(AR23-AQ23)*AA23</f>
        <v>239.99999999999488</v>
      </c>
      <c r="S23" s="53">
        <f>(AS23-AR23)*AA23</f>
        <v>180.00000000000682</v>
      </c>
      <c r="T23" s="53">
        <f>(AT23-AS23)*AA23</f>
        <v>120.00000000001876</v>
      </c>
      <c r="U23" s="53">
        <f>(AU23-AT23)*AA23</f>
        <v>0</v>
      </c>
      <c r="V23" s="53">
        <f>(AV23-AU23)*AA23</f>
        <v>59.99999999998806</v>
      </c>
      <c r="W23" s="53">
        <f>(AW23-AV23)*AA23</f>
        <v>0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82">
        <v>49.69</v>
      </c>
      <c r="AC23" s="82">
        <v>49.69</v>
      </c>
      <c r="AD23" s="82">
        <v>49.69</v>
      </c>
      <c r="AE23" s="82">
        <v>49.69</v>
      </c>
      <c r="AF23" s="82">
        <v>49.69</v>
      </c>
      <c r="AG23" s="82">
        <v>49.69</v>
      </c>
      <c r="AH23" s="82">
        <v>49.69</v>
      </c>
      <c r="AI23" s="82">
        <v>49.69</v>
      </c>
      <c r="AJ23" s="82">
        <v>49.71</v>
      </c>
      <c r="AK23" s="82">
        <v>49.75</v>
      </c>
      <c r="AL23" s="82">
        <v>49.8</v>
      </c>
      <c r="AM23" s="82">
        <v>49.84</v>
      </c>
      <c r="AN23" s="82">
        <v>49.88</v>
      </c>
      <c r="AO23" s="82">
        <v>49.92</v>
      </c>
      <c r="AP23" s="82">
        <v>49.96</v>
      </c>
      <c r="AQ23" s="82">
        <v>50</v>
      </c>
      <c r="AR23" s="82">
        <v>50.04</v>
      </c>
      <c r="AS23" s="82">
        <v>50.07</v>
      </c>
      <c r="AT23" s="82">
        <v>50.09</v>
      </c>
      <c r="AU23" s="82">
        <v>50.09</v>
      </c>
      <c r="AV23" s="82">
        <v>50.1</v>
      </c>
      <c r="AW23" s="82">
        <v>50.1</v>
      </c>
      <c r="AX23" s="82">
        <v>50.1</v>
      </c>
      <c r="AY23" s="82">
        <v>50.1</v>
      </c>
      <c r="AZ23" s="82">
        <v>50.1</v>
      </c>
    </row>
    <row r="24" spans="1:52" ht="24.75" customHeight="1">
      <c r="A24" s="34" t="s">
        <v>4</v>
      </c>
      <c r="B24" s="60">
        <v>14</v>
      </c>
      <c r="C24" s="53">
        <f>(AC24-AB24)*AA24</f>
        <v>480.0000000000182</v>
      </c>
      <c r="D24" s="53">
        <f>(AD24-AC24)*AA24</f>
        <v>440.00000000005457</v>
      </c>
      <c r="E24" s="53">
        <f>(AE24-AD24)*AA24</f>
        <v>440.00000000005457</v>
      </c>
      <c r="F24" s="62">
        <f>(AF24-AE24)*AA24</f>
        <v>400.00000000009095</v>
      </c>
      <c r="G24" s="53">
        <f>(AG24-AF24)*AA24</f>
        <v>400.00000000009095</v>
      </c>
      <c r="H24" s="53">
        <f>(AH24-AG24)*AA24</f>
        <v>399.9999999996362</v>
      </c>
      <c r="I24" s="53">
        <f>(AI24-AH24)*AA24</f>
        <v>519.9999999999818</v>
      </c>
      <c r="J24" s="53">
        <f>(AJ24-AI24)*AA24</f>
        <v>680.000000000291</v>
      </c>
      <c r="K24" s="53">
        <f>(AK24-AJ24)*AA24</f>
        <v>599.999999999909</v>
      </c>
      <c r="L24" s="12">
        <f>(AL24-AK24)*AA24</f>
        <v>719.9999999997999</v>
      </c>
      <c r="M24" s="53">
        <f>(AM24-AL24)*AA24</f>
        <v>680.000000000291</v>
      </c>
      <c r="N24" s="53">
        <f>(AN24-AM24)*AA24</f>
        <v>719.9999999997999</v>
      </c>
      <c r="O24" s="53">
        <f>(AO24-AN24)*AA24</f>
        <v>720.0000000002547</v>
      </c>
      <c r="P24" s="53">
        <f>(AP24-AO24)*AA24</f>
        <v>719.9999999997999</v>
      </c>
      <c r="Q24" s="53">
        <f>(AQ24-AP24)*AA24</f>
        <v>720.0000000002547</v>
      </c>
      <c r="R24" s="53">
        <f>(AR24-AQ24)*AA24</f>
        <v>759.9999999997635</v>
      </c>
      <c r="S24" s="53">
        <f>(AS24-AR24)*AA24</f>
        <v>720.0000000002547</v>
      </c>
      <c r="T24" s="53">
        <f>(AT24-AS24)*AA24</f>
        <v>839.9999999996908</v>
      </c>
      <c r="U24" s="53">
        <f>(AU24-AT24)*AA24</f>
        <v>800.0000000001819</v>
      </c>
      <c r="V24" s="53">
        <f>(AV24-AU24)*AA24</f>
        <v>839.9999999996908</v>
      </c>
      <c r="W24" s="53">
        <f>(AW24-AV24)*AA24</f>
        <v>800.0000000001819</v>
      </c>
      <c r="X24" s="12">
        <f>(AX24-AW24)*AA24</f>
        <v>960.0000000000364</v>
      </c>
      <c r="Y24" s="53">
        <f>(AY24-AX24)*AA24</f>
        <v>880.0000000001091</v>
      </c>
      <c r="Z24" s="53">
        <f>(AZ24-AY24)*AA24</f>
        <v>639.9999999998727</v>
      </c>
      <c r="AA24" s="12">
        <v>4000</v>
      </c>
      <c r="AB24" s="58">
        <v>1000.91</v>
      </c>
      <c r="AC24" s="58">
        <v>1001.03</v>
      </c>
      <c r="AD24" s="58">
        <v>1001.14</v>
      </c>
      <c r="AE24" s="58">
        <v>1001.25</v>
      </c>
      <c r="AF24" s="59">
        <v>1001.35</v>
      </c>
      <c r="AG24" s="58">
        <v>1001.45</v>
      </c>
      <c r="AH24" s="58">
        <v>1001.55</v>
      </c>
      <c r="AI24" s="58">
        <v>1001.68</v>
      </c>
      <c r="AJ24" s="58">
        <v>1001.85</v>
      </c>
      <c r="AK24" s="58">
        <v>1002</v>
      </c>
      <c r="AL24" s="59">
        <v>1002.18</v>
      </c>
      <c r="AM24" s="58">
        <v>1002.35</v>
      </c>
      <c r="AN24" s="58">
        <v>1002.53</v>
      </c>
      <c r="AO24" s="58">
        <v>1002.71</v>
      </c>
      <c r="AP24" s="58">
        <v>1002.89</v>
      </c>
      <c r="AQ24" s="58">
        <v>1003.07</v>
      </c>
      <c r="AR24" s="58">
        <v>1003.26</v>
      </c>
      <c r="AS24" s="58">
        <v>1003.44</v>
      </c>
      <c r="AT24" s="58">
        <v>1003.65</v>
      </c>
      <c r="AU24" s="58">
        <v>1003.85</v>
      </c>
      <c r="AV24" s="58">
        <v>1004.06</v>
      </c>
      <c r="AW24" s="58">
        <v>1004.26</v>
      </c>
      <c r="AX24" s="59">
        <v>1004.5</v>
      </c>
      <c r="AY24" s="58">
        <v>1004.72</v>
      </c>
      <c r="AZ24" s="58">
        <v>1004.88</v>
      </c>
    </row>
    <row r="25" spans="1:52" ht="24.75" customHeight="1">
      <c r="A25" s="34" t="s">
        <v>19</v>
      </c>
      <c r="B25" s="60">
        <v>16</v>
      </c>
      <c r="C25" s="53">
        <f>(AC25-AB25)*AA25</f>
        <v>319.99999999970896</v>
      </c>
      <c r="D25" s="53">
        <f>(AD25-AC25)*AA25</f>
        <v>360.0000000005821</v>
      </c>
      <c r="E25" s="53">
        <f>(AE25-AD25)*AA25</f>
        <v>400.0000000014552</v>
      </c>
      <c r="F25" s="62">
        <f>(AF25-AE25)*AA25</f>
        <v>359.9999999969441</v>
      </c>
      <c r="G25" s="53">
        <f>(AG25-AF25)*AA25</f>
        <v>360.0000000005821</v>
      </c>
      <c r="H25" s="53">
        <f>(AH25-AG25)*AA25</f>
        <v>319.99999999970896</v>
      </c>
      <c r="I25" s="53">
        <f>(AI25-AH25)*AA25</f>
        <v>360.0000000005821</v>
      </c>
      <c r="J25" s="53">
        <f>(AJ25-AI25)*AA25</f>
        <v>440.0000000023283</v>
      </c>
      <c r="K25" s="53">
        <f>(AK25-AJ25)*AA25</f>
        <v>359.9999999969441</v>
      </c>
      <c r="L25" s="12">
        <f>(AL25-AK25)*AA25</f>
        <v>400.0000000014552</v>
      </c>
      <c r="M25" s="53">
        <f>(AM25-AL25)*AA25</f>
        <v>360.0000000005821</v>
      </c>
      <c r="N25" s="53">
        <f>(AN25-AM25)*AA25</f>
        <v>439.9999999986903</v>
      </c>
      <c r="O25" s="53">
        <f>(AO25-AN25)*AA25</f>
        <v>440.0000000023283</v>
      </c>
      <c r="P25" s="53">
        <f>(AP25-AO25)*AA25</f>
        <v>359.9999999969441</v>
      </c>
      <c r="Q25" s="53">
        <f>(AQ25-AP25)*AA25</f>
        <v>400.0000000014552</v>
      </c>
      <c r="R25" s="53">
        <f>(AR25-AQ25)*AA25</f>
        <v>400.0000000014552</v>
      </c>
      <c r="S25" s="53">
        <f>(AS25-AR25)*AA25</f>
        <v>399.9999999978172</v>
      </c>
      <c r="T25" s="53">
        <f>(AT25-AS25)*AA25</f>
        <v>479.99999999956344</v>
      </c>
      <c r="U25" s="53">
        <f>(AU25-AT25)*AA25</f>
        <v>400.0000000014552</v>
      </c>
      <c r="V25" s="53">
        <f>(AV25-AU25)*AA25</f>
        <v>479.99999999956344</v>
      </c>
      <c r="W25" s="53">
        <f>(AW25-AV25)*AA25</f>
        <v>439.9999999986903</v>
      </c>
      <c r="X25" s="12">
        <f>(AX25-AW25)*AA25</f>
        <v>480.0000000032014</v>
      </c>
      <c r="Y25" s="53">
        <f>(AY25-AX25)*AA25</f>
        <v>439.9999999986903</v>
      </c>
      <c r="Z25" s="53">
        <f>(AZ25-AY25)*AA25</f>
        <v>399.9999999978172</v>
      </c>
      <c r="AA25" s="12">
        <v>4000</v>
      </c>
      <c r="AB25" s="56">
        <v>5054.58</v>
      </c>
      <c r="AC25" s="56">
        <v>5054.66</v>
      </c>
      <c r="AD25" s="56">
        <v>5054.75</v>
      </c>
      <c r="AE25" s="56">
        <v>5054.85</v>
      </c>
      <c r="AF25" s="56">
        <v>5054.94</v>
      </c>
      <c r="AG25" s="56">
        <v>5055.03</v>
      </c>
      <c r="AH25" s="56">
        <v>5055.11</v>
      </c>
      <c r="AI25" s="56">
        <v>5055.2</v>
      </c>
      <c r="AJ25" s="56">
        <v>5055.31</v>
      </c>
      <c r="AK25" s="56">
        <v>5055.4</v>
      </c>
      <c r="AL25" s="56">
        <v>5055.5</v>
      </c>
      <c r="AM25" s="56">
        <v>5055.59</v>
      </c>
      <c r="AN25" s="56">
        <v>5055.7</v>
      </c>
      <c r="AO25" s="56">
        <v>5055.81</v>
      </c>
      <c r="AP25" s="56">
        <v>5055.9</v>
      </c>
      <c r="AQ25" s="56">
        <v>5056</v>
      </c>
      <c r="AR25" s="56">
        <v>5056.1</v>
      </c>
      <c r="AS25" s="56">
        <v>5056.2</v>
      </c>
      <c r="AT25" s="56">
        <v>5056.32</v>
      </c>
      <c r="AU25" s="56">
        <v>5056.42</v>
      </c>
      <c r="AV25" s="56">
        <v>5056.54</v>
      </c>
      <c r="AW25" s="56">
        <v>5056.65</v>
      </c>
      <c r="AX25" s="56">
        <v>5056.77</v>
      </c>
      <c r="AY25" s="56">
        <v>5056.88</v>
      </c>
      <c r="AZ25" s="56">
        <v>5056.98</v>
      </c>
    </row>
    <row r="26" spans="1:52" ht="24.75" customHeight="1">
      <c r="A26" s="34"/>
      <c r="B26" s="60"/>
      <c r="C26" s="53"/>
      <c r="D26" s="53"/>
      <c r="E26" s="53"/>
      <c r="F26" s="62">
        <f>SUM(F23:F25)</f>
        <v>759.999999997035</v>
      </c>
      <c r="G26" s="53">
        <f>F22-F26</f>
        <v>-159.99999999758074</v>
      </c>
      <c r="H26" s="53"/>
      <c r="I26" s="53"/>
      <c r="J26" s="53"/>
      <c r="K26" s="53">
        <f>SUM(K23:K25)</f>
        <v>1199.9999999968481</v>
      </c>
      <c r="L26" s="12">
        <f>K22-K26</f>
        <v>-599.9999999973938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1440.0000000032378</v>
      </c>
      <c r="Y26" s="53">
        <f>X22-X26</f>
        <v>-840.0000000037835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299.99999999972715</v>
      </c>
      <c r="E27" s="53">
        <f>(AE27-AD27)*AA27</f>
        <v>299.99999999972715</v>
      </c>
      <c r="F27" s="62">
        <f>(AF27-AE27)*AA27</f>
        <v>299.99999999972715</v>
      </c>
      <c r="G27" s="53">
        <f>(AG27-AF27)*AA27</f>
        <v>299.99999999972715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299.99999999972715</v>
      </c>
      <c r="K27" s="53">
        <f>(AK27-AJ27)*AA27</f>
        <v>300.00000000313776</v>
      </c>
      <c r="L27" s="12">
        <f>(AL27-AK27)*AA27</f>
        <v>299.99999999972715</v>
      </c>
      <c r="M27" s="53">
        <f>(AM27-AL27)*AA27</f>
        <v>599.9999999994543</v>
      </c>
      <c r="N27" s="53">
        <f>(AN27-AM27)*AA27</f>
        <v>299.99999999972715</v>
      </c>
      <c r="O27" s="53">
        <f>(AO27-AN27)*AA27</f>
        <v>299.99999999972715</v>
      </c>
      <c r="P27" s="53">
        <f>(AP27-AO27)*AA27</f>
        <v>599.9999999994543</v>
      </c>
      <c r="Q27" s="53">
        <f>(AQ27-AP27)*AA27</f>
        <v>299.99999999972715</v>
      </c>
      <c r="R27" s="53">
        <f>(AR27-AQ27)*AA27</f>
        <v>299.99999999972715</v>
      </c>
      <c r="S27" s="53">
        <f>(AS27-AR27)*AA27</f>
        <v>599.9999999994543</v>
      </c>
      <c r="T27" s="53">
        <f>(AT27-AS27)*AA27</f>
        <v>600.0000000028649</v>
      </c>
      <c r="U27" s="53">
        <f>(AU27-AT27)*AA27</f>
        <v>299.99999999972715</v>
      </c>
      <c r="V27" s="53">
        <f>(AV27-AU27)*AA27</f>
        <v>599.9999999994543</v>
      </c>
      <c r="W27" s="53">
        <f>(AW27-AV27)*AA27</f>
        <v>299.99999999972715</v>
      </c>
      <c r="X27" s="12">
        <f>(AX27-AW27)*AA27</f>
        <v>299.99999999972715</v>
      </c>
      <c r="Y27" s="53">
        <f>(AY27-AX27)*AA27</f>
        <v>599.9999999994543</v>
      </c>
      <c r="Z27" s="53">
        <f>(AZ27-AY27)*AA27</f>
        <v>299.99999999972715</v>
      </c>
      <c r="AA27" s="14">
        <v>30000</v>
      </c>
      <c r="AB27" s="76">
        <v>857.48</v>
      </c>
      <c r="AC27" s="76">
        <v>857.49</v>
      </c>
      <c r="AD27" s="76">
        <v>857.5</v>
      </c>
      <c r="AE27" s="76">
        <v>857.51</v>
      </c>
      <c r="AF27" s="76">
        <v>857.52</v>
      </c>
      <c r="AG27" s="76">
        <v>857.53</v>
      </c>
      <c r="AH27" s="76">
        <v>857.54</v>
      </c>
      <c r="AI27" s="76">
        <v>857.55</v>
      </c>
      <c r="AJ27" s="76">
        <v>857.56</v>
      </c>
      <c r="AK27" s="76">
        <v>857.57</v>
      </c>
      <c r="AL27" s="76">
        <v>857.58</v>
      </c>
      <c r="AM27" s="76">
        <v>857.6</v>
      </c>
      <c r="AN27" s="76">
        <v>857.61</v>
      </c>
      <c r="AO27" s="76">
        <v>857.62</v>
      </c>
      <c r="AP27" s="76">
        <v>857.64</v>
      </c>
      <c r="AQ27" s="76">
        <v>857.65</v>
      </c>
      <c r="AR27" s="76">
        <v>857.66</v>
      </c>
      <c r="AS27" s="76">
        <v>857.68</v>
      </c>
      <c r="AT27" s="76">
        <v>857.7</v>
      </c>
      <c r="AU27" s="76">
        <v>857.71</v>
      </c>
      <c r="AV27" s="76">
        <v>857.73</v>
      </c>
      <c r="AW27" s="76">
        <v>857.74</v>
      </c>
      <c r="AX27" s="76">
        <v>857.75</v>
      </c>
      <c r="AY27" s="76">
        <v>857.77</v>
      </c>
      <c r="AZ27" s="76">
        <v>857.78</v>
      </c>
    </row>
    <row r="28" spans="1:52" ht="24.75" customHeight="1">
      <c r="A28" s="34" t="s">
        <v>6</v>
      </c>
      <c r="B28" s="60">
        <v>1</v>
      </c>
      <c r="C28" s="53">
        <f>(AC28-AB28)*AA28</f>
        <v>0</v>
      </c>
      <c r="D28" s="53">
        <f>(AD28-AC28)*AA28</f>
        <v>0</v>
      </c>
      <c r="E28" s="53">
        <f>(AE28-AD28)*AA28</f>
        <v>0</v>
      </c>
      <c r="F28" s="62">
        <f>(AF28-AE28)*AA28</f>
        <v>0</v>
      </c>
      <c r="G28" s="53">
        <f>(AG28-AF28)*AA28</f>
        <v>0</v>
      </c>
      <c r="H28" s="53">
        <f>(AH28-AG28)*AA28</f>
        <v>0</v>
      </c>
      <c r="I28" s="53">
        <f>(AI28-AH28)*AA28</f>
        <v>0</v>
      </c>
      <c r="J28" s="53">
        <f>(AJ28-AI28)*AA28</f>
        <v>0</v>
      </c>
      <c r="K28" s="53">
        <f>(AK28-AJ28)*AA28</f>
        <v>0</v>
      </c>
      <c r="L28" s="12">
        <f>(AL28-AK28)*AA28</f>
        <v>0</v>
      </c>
      <c r="M28" s="53">
        <f>(AM28-AL28)*AA28</f>
        <v>0</v>
      </c>
      <c r="N28" s="53">
        <f>(AN28-AM28)*AA28</f>
        <v>0</v>
      </c>
      <c r="O28" s="53">
        <f>(AO28-AN28)*AA28</f>
        <v>0</v>
      </c>
      <c r="P28" s="53">
        <f>(AP28-AO28)*AA28</f>
        <v>0</v>
      </c>
      <c r="Q28" s="53">
        <f>(AQ28-AP28)*AA28</f>
        <v>0</v>
      </c>
      <c r="R28" s="53">
        <f>(AR28-AQ28)*AA28</f>
        <v>0</v>
      </c>
      <c r="S28" s="53">
        <f>(AS28-AR28)*AA28</f>
        <v>0</v>
      </c>
      <c r="T28" s="53">
        <f>(AT28-AS28)*AA28</f>
        <v>0</v>
      </c>
      <c r="U28" s="53">
        <f>(AU28-AT28)*AA28</f>
        <v>0</v>
      </c>
      <c r="V28" s="53">
        <f>(AV28-AU28)*AA28</f>
        <v>0</v>
      </c>
      <c r="W28" s="53">
        <f>(AW28-AV28)*AA28</f>
        <v>0</v>
      </c>
      <c r="X28" s="12">
        <f>(AX28-AW28)*AA28</f>
        <v>0</v>
      </c>
      <c r="Y28" s="53">
        <f>(AY28-AX28)*AA28</f>
        <v>0</v>
      </c>
      <c r="Z28" s="53">
        <f>(AZ28-AY28)*AA28</f>
        <v>0</v>
      </c>
      <c r="AA28" s="12">
        <v>4000</v>
      </c>
      <c r="AB28" s="83">
        <v>12.59</v>
      </c>
      <c r="AC28" s="83">
        <v>12.59</v>
      </c>
      <c r="AD28" s="83">
        <v>12.59</v>
      </c>
      <c r="AE28" s="83">
        <v>12.59</v>
      </c>
      <c r="AF28" s="83">
        <v>12.59</v>
      </c>
      <c r="AG28" s="83">
        <v>12.59</v>
      </c>
      <c r="AH28" s="83">
        <v>12.59</v>
      </c>
      <c r="AI28" s="83">
        <v>12.59</v>
      </c>
      <c r="AJ28" s="83">
        <v>12.59</v>
      </c>
      <c r="AK28" s="83">
        <v>12.59</v>
      </c>
      <c r="AL28" s="83">
        <v>12.59</v>
      </c>
      <c r="AM28" s="83">
        <v>12.59</v>
      </c>
      <c r="AN28" s="83">
        <v>12.59</v>
      </c>
      <c r="AO28" s="83">
        <v>12.59</v>
      </c>
      <c r="AP28" s="83">
        <v>12.59</v>
      </c>
      <c r="AQ28" s="83">
        <v>12.59</v>
      </c>
      <c r="AR28" s="83">
        <v>12.59</v>
      </c>
      <c r="AS28" s="83">
        <v>12.59</v>
      </c>
      <c r="AT28" s="83">
        <v>12.59</v>
      </c>
      <c r="AU28" s="83">
        <v>12.59</v>
      </c>
      <c r="AV28" s="83">
        <v>12.59</v>
      </c>
      <c r="AW28" s="83">
        <v>12.59</v>
      </c>
      <c r="AX28" s="83">
        <v>12.59</v>
      </c>
      <c r="AY28" s="83">
        <v>12.59</v>
      </c>
      <c r="AZ28" s="83">
        <v>12.59</v>
      </c>
    </row>
    <row r="29" spans="1:52" ht="24.75" customHeight="1">
      <c r="A29" s="34" t="s">
        <v>19</v>
      </c>
      <c r="B29" s="60">
        <v>6</v>
      </c>
      <c r="C29" s="53">
        <f>(AC29-AB29)*AA29</f>
        <v>300.0000000010914</v>
      </c>
      <c r="D29" s="53">
        <f>(AD29-AC29)*AA29</f>
        <v>299.9999999983629</v>
      </c>
      <c r="E29" s="53">
        <f>(AE29-AD29)*AA29</f>
        <v>300.0000000010914</v>
      </c>
      <c r="F29" s="62">
        <f>(AF29-AE29)*AA29</f>
        <v>359.9999999996726</v>
      </c>
      <c r="G29" s="53">
        <f>(AG29-AF29)*AA29</f>
        <v>300.0000000010914</v>
      </c>
      <c r="H29" s="53">
        <f>(AH29-AG29)*AA29</f>
        <v>299.9999999983629</v>
      </c>
      <c r="I29" s="53">
        <f>(AI29-AH29)*AA29</f>
        <v>239.99999999978172</v>
      </c>
      <c r="J29" s="53">
        <f>(AJ29-AI29)*AA29</f>
        <v>360.00000000240107</v>
      </c>
      <c r="K29" s="53">
        <f>(AK29-AJ29)*AA29</f>
        <v>359.9999999996726</v>
      </c>
      <c r="L29" s="12">
        <f>(AL29-AK29)*AA29</f>
        <v>299.9999999983629</v>
      </c>
      <c r="M29" s="53">
        <f>(AM29-AL29)*AA29</f>
        <v>359.9999999996726</v>
      </c>
      <c r="N29" s="53">
        <f>(AN29-AM29)*AA29</f>
        <v>359.9999999996726</v>
      </c>
      <c r="O29" s="53">
        <f>(AO29-AN29)*AA29</f>
        <v>360.00000000240107</v>
      </c>
      <c r="P29" s="53">
        <f>(AP29-AO29)*AA29</f>
        <v>359.9999999996726</v>
      </c>
      <c r="Q29" s="53">
        <f>(AQ29-AP29)*AA29</f>
        <v>419.99999999825377</v>
      </c>
      <c r="R29" s="53">
        <f>(AR29-AQ29)*AB29</f>
        <v>180.8909999998355</v>
      </c>
      <c r="S29" s="53">
        <f>(AS29-AR29)*AC29</f>
        <v>180.8940000012065</v>
      </c>
      <c r="T29" s="53">
        <f>(AS29-AR29)*AA29</f>
        <v>360.00000000240107</v>
      </c>
      <c r="U29" s="53">
        <f>(AT29-AS29)*AA29</f>
        <v>419.99999999825377</v>
      </c>
      <c r="V29" s="53">
        <f>(AU29-AT29)*AA29</f>
        <v>479.99999999956344</v>
      </c>
      <c r="W29" s="53">
        <f>(AV29-AU29)*AA29</f>
        <v>480.0000000022919</v>
      </c>
      <c r="X29" s="12">
        <f>(AW29-AV29)*AA29</f>
        <v>359.9999999996726</v>
      </c>
      <c r="Y29" s="53">
        <f>(AX29-AW29)*AA29</f>
        <v>299.9999999983629</v>
      </c>
      <c r="Z29" s="53">
        <f>(AZ29-AX29)*AA29</f>
        <v>660.000000000764</v>
      </c>
      <c r="AA29" s="12">
        <v>6000</v>
      </c>
      <c r="AB29" s="56">
        <v>3014.85</v>
      </c>
      <c r="AC29" s="56">
        <v>3014.9</v>
      </c>
      <c r="AD29" s="56">
        <v>3014.95</v>
      </c>
      <c r="AE29" s="56">
        <v>3015</v>
      </c>
      <c r="AF29" s="56">
        <v>3015.06</v>
      </c>
      <c r="AG29" s="56">
        <v>3015.11</v>
      </c>
      <c r="AH29" s="56">
        <v>3015.16</v>
      </c>
      <c r="AI29" s="56">
        <v>3015.2</v>
      </c>
      <c r="AJ29" s="56">
        <v>3015.26</v>
      </c>
      <c r="AK29" s="56">
        <v>3015.32</v>
      </c>
      <c r="AL29" s="56">
        <v>3015.37</v>
      </c>
      <c r="AM29" s="56">
        <v>3015.43</v>
      </c>
      <c r="AN29" s="56">
        <v>3015.49</v>
      </c>
      <c r="AO29" s="56">
        <v>3015.55</v>
      </c>
      <c r="AP29" s="56">
        <v>3015.61</v>
      </c>
      <c r="AQ29" s="56">
        <v>3015.68</v>
      </c>
      <c r="AR29" s="56">
        <v>3015.74</v>
      </c>
      <c r="AS29" s="56">
        <v>3015.8</v>
      </c>
      <c r="AT29" s="56">
        <v>3015.87</v>
      </c>
      <c r="AU29" s="56">
        <v>3015.95</v>
      </c>
      <c r="AV29" s="56">
        <v>3016.03</v>
      </c>
      <c r="AW29" s="56">
        <v>3016.09</v>
      </c>
      <c r="AX29" s="56">
        <v>3016.14</v>
      </c>
      <c r="AY29" s="56">
        <v>3016.2</v>
      </c>
      <c r="AZ29" s="56">
        <v>3016.25</v>
      </c>
    </row>
    <row r="30" spans="1:52" ht="24.75" customHeight="1">
      <c r="A30" s="34" t="s">
        <v>4</v>
      </c>
      <c r="B30" s="60">
        <v>8</v>
      </c>
      <c r="C30" s="53">
        <f>(AC30-AB30)*AA30</f>
        <v>39.99999999999204</v>
      </c>
      <c r="D30" s="53">
        <f>(AD30-AC30)*AA30</f>
        <v>0</v>
      </c>
      <c r="E30" s="53">
        <f>(AE30-AD30)*AA30</f>
        <v>40.000000000020464</v>
      </c>
      <c r="F30" s="62">
        <f>(AF30-AE30)*AA30</f>
        <v>0</v>
      </c>
      <c r="G30" s="53">
        <f>(AG30-AF30)*AA30</f>
        <v>0</v>
      </c>
      <c r="H30" s="53">
        <f>(AH30-AG30)*AA30</f>
        <v>39.99999999999204</v>
      </c>
      <c r="I30" s="53">
        <f>(AI30-AH30)*AA30</f>
        <v>0</v>
      </c>
      <c r="J30" s="53">
        <f>(AJ30-AI30)*AA30</f>
        <v>39.99999999999204</v>
      </c>
      <c r="K30" s="53">
        <f>(AK30-AJ30)*AA30</f>
        <v>39.99999999999204</v>
      </c>
      <c r="L30" s="12">
        <f>(AL30-AK30)*AA30</f>
        <v>40.000000000020464</v>
      </c>
      <c r="M30" s="53">
        <f>(AM30-AL30)*AA30</f>
        <v>39.99999999999204</v>
      </c>
      <c r="N30" s="53">
        <f>(AN30-AM30)*AA30</f>
        <v>80.0000000000125</v>
      </c>
      <c r="O30" s="53">
        <f>(AO30-AN30)*AA30</f>
        <v>39.99999999999204</v>
      </c>
      <c r="P30" s="53">
        <f>(AP30-AO30)*AA30</f>
        <v>39.99999999999204</v>
      </c>
      <c r="Q30" s="53">
        <f>(AQ30-AP30)*AA30</f>
        <v>39.99999999999204</v>
      </c>
      <c r="R30" s="53">
        <f>(AR30-AQ30)*AA30</f>
        <v>80.0000000000125</v>
      </c>
      <c r="S30" s="53">
        <f>(AS30-AR30)*AA30</f>
        <v>80.0000000000125</v>
      </c>
      <c r="T30" s="53">
        <f>(AT30-AS30)*AA30</f>
        <v>39.99999999999204</v>
      </c>
      <c r="U30" s="53">
        <f>(AU30-AT30)*AA30</f>
        <v>79.99999999998408</v>
      </c>
      <c r="V30" s="53">
        <f>(AV30-AU30)*AA30</f>
        <v>80.0000000000125</v>
      </c>
      <c r="W30" s="53">
        <f>(AW30-AV30)*AA30</f>
        <v>80.0000000000125</v>
      </c>
      <c r="X30" s="12">
        <f>(AX30-AW30)*AA30</f>
        <v>0</v>
      </c>
      <c r="Y30" s="53">
        <f>(AY30-AX30)*AA30</f>
        <v>39.99999999999204</v>
      </c>
      <c r="Z30" s="53">
        <f>(AZ30-AY30)*AA30</f>
        <v>0</v>
      </c>
      <c r="AA30" s="12">
        <v>4000</v>
      </c>
      <c r="AB30" s="58">
        <v>32.11</v>
      </c>
      <c r="AC30" s="58">
        <v>32.12</v>
      </c>
      <c r="AD30" s="58">
        <v>32.12</v>
      </c>
      <c r="AE30" s="58">
        <v>32.13</v>
      </c>
      <c r="AF30" s="58">
        <v>32.13</v>
      </c>
      <c r="AG30" s="58">
        <v>32.13</v>
      </c>
      <c r="AH30" s="58">
        <v>32.14</v>
      </c>
      <c r="AI30" s="58">
        <v>32.14</v>
      </c>
      <c r="AJ30" s="58">
        <v>32.15</v>
      </c>
      <c r="AK30" s="58">
        <v>32.16</v>
      </c>
      <c r="AL30" s="59">
        <v>32.17</v>
      </c>
      <c r="AM30" s="58">
        <v>32.18</v>
      </c>
      <c r="AN30" s="58">
        <v>32.2</v>
      </c>
      <c r="AO30" s="58">
        <v>32.21</v>
      </c>
      <c r="AP30" s="58">
        <v>32.22</v>
      </c>
      <c r="AQ30" s="58">
        <v>32.23</v>
      </c>
      <c r="AR30" s="58">
        <v>32.25</v>
      </c>
      <c r="AS30" s="58">
        <v>32.27</v>
      </c>
      <c r="AT30" s="58">
        <v>32.28</v>
      </c>
      <c r="AU30" s="58">
        <v>32.3</v>
      </c>
      <c r="AV30" s="58">
        <v>32.32</v>
      </c>
      <c r="AW30" s="58">
        <v>32.34</v>
      </c>
      <c r="AX30" s="58">
        <v>32.34</v>
      </c>
      <c r="AY30" s="58">
        <v>32.35</v>
      </c>
      <c r="AZ30" s="58">
        <v>32.35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359.9999999996726</v>
      </c>
      <c r="G31" s="65"/>
      <c r="H31" s="65"/>
      <c r="I31" s="65"/>
      <c r="J31" s="65"/>
      <c r="K31" s="65"/>
      <c r="L31" s="12">
        <f>SUM(L28:L30)</f>
        <v>339.9999999983834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359.9999999996726</v>
      </c>
      <c r="Y31" s="65"/>
      <c r="Z31" s="65"/>
      <c r="AA31" s="62"/>
      <c r="AB31" s="35"/>
      <c r="AC31" s="35"/>
      <c r="AD31" s="35"/>
      <c r="AE31" s="35"/>
      <c r="AF31" s="70"/>
      <c r="AG31" s="35"/>
      <c r="AH31" s="35"/>
      <c r="AI31" s="35"/>
      <c r="AJ31" s="35"/>
      <c r="AK31" s="35"/>
      <c r="AL31" s="70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0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-59.99999999994543</v>
      </c>
      <c r="G32" s="65"/>
      <c r="H32" s="65"/>
      <c r="I32" s="65"/>
      <c r="J32" s="65"/>
      <c r="K32" s="65"/>
      <c r="L32" s="12">
        <f>L27-L31</f>
        <v>-39.99999999865622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-59.99999999994543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2019-06-20T08:16:04Z</dcterms:modified>
  <cp:category/>
  <cp:version/>
  <cp:contentType/>
  <cp:contentStatus/>
</cp:coreProperties>
</file>