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0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<sst xmlns="http://schemas.openxmlformats.org/spreadsheetml/2006/main" count="78" uniqueCount="26">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</sst>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00"/>
    <numFmt numFmtId="166" formatCode="0.0"/>
    <numFmt numFmtId="167" formatCode="0.00_)"/>
    <numFmt numFmtId="168" formatCode="0.0000000000"/>
    <numFmt numFmtId="169" formatCode="0.000_)"/>
    <numFmt numFmtId="170" formatCode="0.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  <numFmt numFmtId="179" formatCode="0.00000"/>
    <numFmt numFmtId="180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6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65" fontId="7" fillId="33" borderId="11" xfId="0" applyNumberFormat="1" applyFont="1" applyFill="1" applyBorder="1" applyAlignment="1">
      <alignment horizontal="left"/>
    </xf>
    <xf numFmtId="165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65" fontId="7" fillId="38" borderId="11" xfId="0" applyNumberFormat="1" applyFont="1" applyFill="1" applyBorder="1" applyAlignment="1">
      <alignment horizontal="left"/>
    </xf>
    <xf numFmtId="165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66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165" fontId="7" fillId="39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165" fontId="7" fillId="19" borderId="11" xfId="0" applyNumberFormat="1" applyFont="1" applyFill="1" applyBorder="1" applyAlignment="1">
      <alignment horizontal="left"/>
    </xf>
    <xf numFmtId="2" fontId="7" fillId="19" borderId="11" xfId="0" applyNumberFormat="1" applyFont="1" applyFill="1" applyBorder="1" applyAlignment="1">
      <alignment horizontal="left"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65" fontId="7" fillId="40" borderId="11" xfId="0" applyNumberFormat="1" applyFont="1" applyFill="1" applyBorder="1" applyAlignment="1">
      <alignment horizontal="left"/>
    </xf>
    <xf numFmtId="2" fontId="7" fillId="41" borderId="11" xfId="0" applyNumberFormat="1" applyFont="1" applyFill="1" applyBorder="1" applyAlignment="1">
      <alignment horizontal="left"/>
    </xf>
    <xf numFmtId="2" fontId="8" fillId="41" borderId="11" xfId="0" applyNumberFormat="1" applyFont="1" applyFill="1" applyBorder="1" applyAlignment="1">
      <alignment horizontal="left"/>
    </xf>
    <xf numFmtId="165" fontId="7" fillId="41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2" fontId="7" fillId="42" borderId="1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SheetLayoutView="100" zoomScalePageLayoutView="0" workbookViewId="0" topLeftCell="A1">
      <pane xSplit="2" ySplit="2" topLeftCell="J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D26" sqref="BD26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1260.0000000029468</v>
      </c>
      <c r="D3" s="11">
        <f aca="true" t="shared" si="1" ref="D3:D8">(AD3-AC3)*AA3</f>
        <v>1620.0000000026193</v>
      </c>
      <c r="E3" s="11">
        <f aca="true" t="shared" si="2" ref="E3:E8">(AE3-AD3)*AA3</f>
        <v>1439.9999999986903</v>
      </c>
      <c r="F3" s="12">
        <f aca="true" t="shared" si="3" ref="F3:F8">(AF3-AE3)*AA3</f>
        <v>1619.999999994434</v>
      </c>
      <c r="G3" s="11">
        <f aca="true" t="shared" si="4" ref="G3:G8">(AG3-AF3)*AA3</f>
        <v>1800.0000000065484</v>
      </c>
      <c r="H3" s="11">
        <f aca="true" t="shared" si="5" ref="H3:H8">(AH3-AG3)*AA3</f>
        <v>1979.9999999941065</v>
      </c>
      <c r="I3" s="11">
        <f aca="true" t="shared" si="6" ref="I3:I8">(AI3-AH3)*AA3</f>
        <v>2160.000000006221</v>
      </c>
      <c r="J3" s="11">
        <f aca="true" t="shared" si="7" ref="J3:J8">(AJ3-AI3)*AA3</f>
        <v>3059.999999993124</v>
      </c>
      <c r="K3" s="11">
        <f aca="true" t="shared" si="8" ref="K3:K8">(AK3-AJ3)*AA3</f>
        <v>3420.0000000009823</v>
      </c>
      <c r="L3" s="12">
        <f aca="true" t="shared" si="9" ref="L3:L8">(AL3-AK3)*AA3</f>
        <v>3420.0000000009823</v>
      </c>
      <c r="M3" s="13">
        <f aca="true" t="shared" si="10" ref="M3:M8">(AM3-AL3)*AA3</f>
        <v>3780.000000000655</v>
      </c>
      <c r="N3" s="13">
        <f aca="true" t="shared" si="11" ref="N3:N8">(AN3-AM3)*AA3</f>
        <v>3780.000000000655</v>
      </c>
      <c r="O3" s="13">
        <f aca="true" t="shared" si="12" ref="O3:O8">(AO3-AN3)*AA3</f>
        <v>3780.000000000655</v>
      </c>
      <c r="P3" s="13">
        <f aca="true" t="shared" si="13" ref="P3:P8">(AP3-AO3)*AA3</f>
        <v>3239.9999999970532</v>
      </c>
      <c r="Q3" s="13">
        <f aca="true" t="shared" si="14" ref="Q3:Q8">(AQ3-AP3)*AA3</f>
        <v>3240.0000000052387</v>
      </c>
      <c r="R3" s="13">
        <f aca="true" t="shared" si="15" ref="R3:R8">(AR3-AQ3)*AA3</f>
        <v>3239.9999999970532</v>
      </c>
      <c r="S3" s="13">
        <f aca="true" t="shared" si="16" ref="S3:S8">(AS3-AR3)*AA3</f>
        <v>3239.9999999970532</v>
      </c>
      <c r="T3" s="11">
        <f aca="true" t="shared" si="17" ref="T3:T8">(AT3-AS3)*AA3</f>
        <v>3420.0000000009823</v>
      </c>
      <c r="U3" s="13">
        <f aca="true" t="shared" si="18" ref="U3:U8">(AU3-AT3)*AA3</f>
        <v>2520.0000000058935</v>
      </c>
      <c r="V3" s="13">
        <f aca="true" t="shared" si="19" ref="V3:V8">(AV3-AU3)*AA3</f>
        <v>2519.999999997708</v>
      </c>
      <c r="W3" s="13">
        <f aca="true" t="shared" si="20" ref="W3:W8">(AW3-AV3)*AA3</f>
        <v>2700.000000001637</v>
      </c>
      <c r="X3" s="12">
        <f aca="true" t="shared" si="21" ref="X3:X8">(AX3-AW3)*AA3</f>
        <v>2339.999999993779</v>
      </c>
      <c r="Y3" s="11">
        <f aca="true" t="shared" si="22" ref="Y3:Y8">(AY3-AX3)*AA3</f>
        <v>1620.0000000026193</v>
      </c>
      <c r="Z3" s="11">
        <f aca="true" t="shared" si="23" ref="Z3:Z8">(AZ3-AY3)*AA3</f>
        <v>1799.999999998363</v>
      </c>
      <c r="AA3" s="14">
        <v>18000</v>
      </c>
      <c r="AB3" s="47">
        <v>2860.37</v>
      </c>
      <c r="AC3" s="47">
        <v>2860.44</v>
      </c>
      <c r="AD3" s="47">
        <v>2860.53</v>
      </c>
      <c r="AE3" s="47">
        <v>2860.61</v>
      </c>
      <c r="AF3" s="48">
        <v>2860.7</v>
      </c>
      <c r="AG3" s="47">
        <v>2860.8</v>
      </c>
      <c r="AH3" s="47">
        <v>2860.91</v>
      </c>
      <c r="AI3" s="47">
        <v>2861.03</v>
      </c>
      <c r="AJ3" s="47">
        <v>2861.2</v>
      </c>
      <c r="AK3" s="47">
        <v>2861.39</v>
      </c>
      <c r="AL3" s="48">
        <v>2861.58</v>
      </c>
      <c r="AM3" s="47">
        <v>2861.79</v>
      </c>
      <c r="AN3" s="47">
        <v>2862</v>
      </c>
      <c r="AO3" s="47">
        <v>2862.21</v>
      </c>
      <c r="AP3" s="47">
        <v>2862.39</v>
      </c>
      <c r="AQ3" s="47">
        <v>2862.57</v>
      </c>
      <c r="AR3" s="47">
        <v>2862.75</v>
      </c>
      <c r="AS3" s="47">
        <v>2862.93</v>
      </c>
      <c r="AT3" s="47">
        <v>2863.12</v>
      </c>
      <c r="AU3" s="47">
        <v>2863.26</v>
      </c>
      <c r="AV3" s="47">
        <v>2863.4</v>
      </c>
      <c r="AW3" s="47">
        <v>2863.55</v>
      </c>
      <c r="AX3" s="48">
        <v>2863.68</v>
      </c>
      <c r="AY3" s="47">
        <v>2863.77</v>
      </c>
      <c r="AZ3" s="47">
        <v>2863.87</v>
      </c>
    </row>
    <row r="4" spans="1:52" ht="24.75" customHeight="1">
      <c r="A4" s="39" t="s">
        <v>4</v>
      </c>
      <c r="B4" s="55" t="s">
        <v>5</v>
      </c>
      <c r="C4" s="16">
        <f t="shared" si="0"/>
        <v>648.0000000010477</v>
      </c>
      <c r="D4" s="16">
        <f t="shared" si="1"/>
        <v>575.9999999994761</v>
      </c>
      <c r="E4" s="16">
        <f t="shared" si="2"/>
        <v>540.0000000019645</v>
      </c>
      <c r="F4" s="12">
        <f t="shared" si="3"/>
        <v>503.9999999979045</v>
      </c>
      <c r="G4" s="16">
        <f t="shared" si="4"/>
        <v>504.0000000011787</v>
      </c>
      <c r="H4" s="16">
        <f t="shared" si="5"/>
        <v>648.0000000010477</v>
      </c>
      <c r="I4" s="16">
        <f t="shared" si="6"/>
        <v>791.9999999976426</v>
      </c>
      <c r="J4" s="16">
        <f t="shared" si="7"/>
        <v>900</v>
      </c>
      <c r="K4" s="16">
        <f t="shared" si="8"/>
        <v>1043.999999999869</v>
      </c>
      <c r="L4" s="12">
        <f t="shared" si="9"/>
        <v>1080.0000000006548</v>
      </c>
      <c r="M4" s="17">
        <f t="shared" si="10"/>
        <v>1152.0000000022264</v>
      </c>
      <c r="N4" s="17">
        <f t="shared" si="11"/>
        <v>1079.9999999973807</v>
      </c>
      <c r="O4" s="17">
        <f t="shared" si="12"/>
        <v>1440.0000000019645</v>
      </c>
      <c r="P4" s="17">
        <f t="shared" si="13"/>
        <v>719.9999999993452</v>
      </c>
      <c r="Q4" s="17">
        <f t="shared" si="14"/>
        <v>1043.999999999869</v>
      </c>
      <c r="R4" s="17">
        <f t="shared" si="15"/>
        <v>1043.999999999869</v>
      </c>
      <c r="S4" s="17">
        <f t="shared" si="16"/>
        <v>1116.0000000014406</v>
      </c>
      <c r="T4" s="16">
        <f t="shared" si="17"/>
        <v>1223.9999999972497</v>
      </c>
      <c r="U4" s="17">
        <f t="shared" si="18"/>
        <v>1188.0000000030122</v>
      </c>
      <c r="V4" s="17">
        <f t="shared" si="19"/>
        <v>1043.999999999869</v>
      </c>
      <c r="W4" s="17">
        <f t="shared" si="20"/>
        <v>1439.9999999986903</v>
      </c>
      <c r="X4" s="12">
        <f t="shared" si="21"/>
        <v>900</v>
      </c>
      <c r="Y4" s="16">
        <f t="shared" si="22"/>
        <v>900</v>
      </c>
      <c r="Z4" s="16">
        <f t="shared" si="23"/>
        <v>756.000000000131</v>
      </c>
      <c r="AA4" s="12">
        <v>3600</v>
      </c>
      <c r="AB4" s="45">
        <v>5773.73</v>
      </c>
      <c r="AC4" s="45">
        <v>5773.91</v>
      </c>
      <c r="AD4" s="45">
        <v>5774.07</v>
      </c>
      <c r="AE4" s="45">
        <v>5774.22</v>
      </c>
      <c r="AF4" s="45">
        <v>5774.36</v>
      </c>
      <c r="AG4" s="45">
        <v>5774.5</v>
      </c>
      <c r="AH4" s="45">
        <v>5774.68</v>
      </c>
      <c r="AI4" s="45">
        <v>5774.9</v>
      </c>
      <c r="AJ4" s="45">
        <v>5775.15</v>
      </c>
      <c r="AK4" s="45">
        <v>5775.44</v>
      </c>
      <c r="AL4" s="45">
        <v>5775.74</v>
      </c>
      <c r="AM4" s="45">
        <v>5776.06</v>
      </c>
      <c r="AN4" s="45">
        <v>5776.36</v>
      </c>
      <c r="AO4" s="45">
        <v>5776.76</v>
      </c>
      <c r="AP4" s="45">
        <v>5776.96</v>
      </c>
      <c r="AQ4" s="45">
        <v>5777.25</v>
      </c>
      <c r="AR4" s="45">
        <v>5777.54</v>
      </c>
      <c r="AS4" s="45">
        <v>5777.85</v>
      </c>
      <c r="AT4" s="45">
        <v>5778.19</v>
      </c>
      <c r="AU4" s="45">
        <v>5778.52</v>
      </c>
      <c r="AV4" s="45">
        <v>5778.81</v>
      </c>
      <c r="AW4" s="45">
        <v>5779.21</v>
      </c>
      <c r="AX4" s="46">
        <v>5779.46</v>
      </c>
      <c r="AY4" s="45">
        <v>5779.71</v>
      </c>
      <c r="AZ4" s="45">
        <v>5779.92</v>
      </c>
    </row>
    <row r="5" spans="1:52" ht="24.75" customHeight="1">
      <c r="A5" s="34" t="s">
        <v>23</v>
      </c>
      <c r="B5" s="55" t="s">
        <v>7</v>
      </c>
      <c r="C5" s="16">
        <f t="shared" si="0"/>
        <v>38.39999999909196</v>
      </c>
      <c r="D5" s="16">
        <f t="shared" si="1"/>
        <v>38.39999999909196</v>
      </c>
      <c r="E5" s="16">
        <f t="shared" si="2"/>
        <v>28.800000001501758</v>
      </c>
      <c r="F5" s="12">
        <f t="shared" si="3"/>
        <v>38.39999999909196</v>
      </c>
      <c r="G5" s="16">
        <f t="shared" si="4"/>
        <v>28.800000001501758</v>
      </c>
      <c r="H5" s="16">
        <f t="shared" si="5"/>
        <v>38.39999999909196</v>
      </c>
      <c r="I5" s="16">
        <f t="shared" si="6"/>
        <v>38.39999999909196</v>
      </c>
      <c r="J5" s="16">
        <f t="shared" si="7"/>
        <v>48.00000000104774</v>
      </c>
      <c r="K5" s="16">
        <f t="shared" si="8"/>
        <v>57.59999999863794</v>
      </c>
      <c r="L5" s="12">
        <f t="shared" si="9"/>
        <v>96.00000000209548</v>
      </c>
      <c r="M5" s="17">
        <f t="shared" si="10"/>
        <v>143.99999999877764</v>
      </c>
      <c r="N5" s="17">
        <f t="shared" si="11"/>
        <v>163.19999999832362</v>
      </c>
      <c r="O5" s="17">
        <f t="shared" si="12"/>
        <v>182.40000000223517</v>
      </c>
      <c r="P5" s="17">
        <f t="shared" si="13"/>
        <v>124.79999999923166</v>
      </c>
      <c r="Q5" s="17">
        <f t="shared" si="14"/>
        <v>115.20000000164146</v>
      </c>
      <c r="R5" s="17">
        <f t="shared" si="15"/>
        <v>115.19999999727588</v>
      </c>
      <c r="S5" s="17">
        <f t="shared" si="16"/>
        <v>105.59999999968568</v>
      </c>
      <c r="T5" s="16">
        <f t="shared" si="17"/>
        <v>96.00000000209548</v>
      </c>
      <c r="U5" s="17">
        <f t="shared" si="18"/>
        <v>76.79999999818392</v>
      </c>
      <c r="V5" s="17">
        <f t="shared" si="19"/>
        <v>105.59999999968568</v>
      </c>
      <c r="W5" s="17">
        <f t="shared" si="20"/>
        <v>19.19999999954598</v>
      </c>
      <c r="X5" s="12">
        <f t="shared" si="21"/>
        <v>57.600000003003515</v>
      </c>
      <c r="Y5" s="16">
        <f t="shared" si="22"/>
        <v>48.00000000104774</v>
      </c>
      <c r="Z5" s="16">
        <f t="shared" si="23"/>
        <v>623.9999999961583</v>
      </c>
      <c r="AA5" s="12">
        <v>9600</v>
      </c>
      <c r="AB5" s="78">
        <v>2482.034</v>
      </c>
      <c r="AC5" s="78">
        <v>2482.038</v>
      </c>
      <c r="AD5" s="78">
        <v>2482.042</v>
      </c>
      <c r="AE5" s="78">
        <v>2482.045</v>
      </c>
      <c r="AF5" s="78">
        <v>2482.049</v>
      </c>
      <c r="AG5" s="78">
        <v>2482.052</v>
      </c>
      <c r="AH5" s="78">
        <v>2482.056</v>
      </c>
      <c r="AI5" s="78">
        <v>2482.06</v>
      </c>
      <c r="AJ5" s="78">
        <v>2482.065</v>
      </c>
      <c r="AK5" s="78">
        <v>2482.071</v>
      </c>
      <c r="AL5" s="78">
        <v>2482.081</v>
      </c>
      <c r="AM5" s="78">
        <v>2482.096</v>
      </c>
      <c r="AN5" s="78">
        <v>2482.113</v>
      </c>
      <c r="AO5" s="78">
        <v>2482.132</v>
      </c>
      <c r="AP5" s="78">
        <v>2482.145</v>
      </c>
      <c r="AQ5" s="78">
        <v>2482.157</v>
      </c>
      <c r="AR5" s="78">
        <v>2482.169</v>
      </c>
      <c r="AS5" s="78">
        <v>2482.18</v>
      </c>
      <c r="AT5" s="78">
        <v>2482.19</v>
      </c>
      <c r="AU5" s="78">
        <v>2482.198</v>
      </c>
      <c r="AV5" s="78">
        <v>2482.209</v>
      </c>
      <c r="AW5" s="78">
        <v>2482.211</v>
      </c>
      <c r="AX5" s="78">
        <v>2482.217</v>
      </c>
      <c r="AY5" s="78">
        <v>2482.222</v>
      </c>
      <c r="AZ5" s="78">
        <v>2482.287</v>
      </c>
    </row>
    <row r="6" spans="1:52" ht="24.75" customHeight="1">
      <c r="A6" s="34" t="s">
        <v>8</v>
      </c>
      <c r="B6" s="55" t="s">
        <v>9</v>
      </c>
      <c r="C6" s="16">
        <f t="shared" si="0"/>
        <v>479.9999999999727</v>
      </c>
      <c r="D6" s="16">
        <f t="shared" si="1"/>
        <v>479.9999999999727</v>
      </c>
      <c r="E6" s="16">
        <f t="shared" si="2"/>
        <v>432.00000000001637</v>
      </c>
      <c r="F6" s="12">
        <f t="shared" si="3"/>
        <v>528.0000000000655</v>
      </c>
      <c r="G6" s="16">
        <f t="shared" si="4"/>
        <v>576.0000000000218</v>
      </c>
      <c r="H6" s="16">
        <f t="shared" si="5"/>
        <v>623.9999999999782</v>
      </c>
      <c r="I6" s="16">
        <f t="shared" si="6"/>
        <v>671.9999999999345</v>
      </c>
      <c r="J6" s="16">
        <f t="shared" si="7"/>
        <v>864.0000000000327</v>
      </c>
      <c r="K6" s="16">
        <f t="shared" si="8"/>
        <v>1152.0000000000437</v>
      </c>
      <c r="L6" s="12">
        <f t="shared" si="9"/>
        <v>1391.9999999999618</v>
      </c>
      <c r="M6" s="17">
        <f t="shared" si="10"/>
        <v>1344.0000000000055</v>
      </c>
      <c r="N6" s="17">
        <f t="shared" si="11"/>
        <v>1200</v>
      </c>
      <c r="O6" s="17">
        <f t="shared" si="12"/>
        <v>1247.9999999999563</v>
      </c>
      <c r="P6" s="17">
        <f t="shared" si="13"/>
        <v>960.0000000000819</v>
      </c>
      <c r="Q6" s="17">
        <f t="shared" si="14"/>
        <v>959.9999999999454</v>
      </c>
      <c r="R6" s="17">
        <f t="shared" si="15"/>
        <v>1104.0000000000873</v>
      </c>
      <c r="S6" s="17">
        <f t="shared" si="16"/>
        <v>1055.9999999999945</v>
      </c>
      <c r="T6" s="16">
        <f t="shared" si="17"/>
        <v>1055.9999999999945</v>
      </c>
      <c r="U6" s="17">
        <f t="shared" si="18"/>
        <v>815.99999999994</v>
      </c>
      <c r="V6" s="17">
        <f t="shared" si="19"/>
        <v>623.9999999999782</v>
      </c>
      <c r="W6" s="17">
        <f t="shared" si="20"/>
        <v>672.0000000000709</v>
      </c>
      <c r="X6" s="12">
        <f t="shared" si="21"/>
        <v>671.9999999999345</v>
      </c>
      <c r="Y6" s="16">
        <f t="shared" si="22"/>
        <v>623.9999999999782</v>
      </c>
      <c r="Z6" s="16">
        <f t="shared" si="23"/>
        <v>623.9999999999782</v>
      </c>
      <c r="AA6" s="12">
        <v>4800</v>
      </c>
      <c r="AB6" s="82">
        <v>176.19</v>
      </c>
      <c r="AC6" s="82">
        <v>176.29</v>
      </c>
      <c r="AD6" s="82">
        <v>176.39</v>
      </c>
      <c r="AE6" s="82">
        <v>176.48</v>
      </c>
      <c r="AF6" s="82">
        <v>176.59</v>
      </c>
      <c r="AG6" s="82">
        <v>176.71</v>
      </c>
      <c r="AH6" s="82">
        <v>176.84</v>
      </c>
      <c r="AI6" s="82">
        <v>176.98</v>
      </c>
      <c r="AJ6" s="82">
        <v>177.16</v>
      </c>
      <c r="AK6" s="82">
        <v>177.4</v>
      </c>
      <c r="AL6" s="82">
        <v>177.69</v>
      </c>
      <c r="AM6" s="82">
        <v>177.97</v>
      </c>
      <c r="AN6" s="82">
        <v>178.22</v>
      </c>
      <c r="AO6" s="82">
        <v>178.48</v>
      </c>
      <c r="AP6" s="82">
        <v>178.68</v>
      </c>
      <c r="AQ6" s="82">
        <v>178.88</v>
      </c>
      <c r="AR6" s="82">
        <v>179.11</v>
      </c>
      <c r="AS6" s="82">
        <v>179.33</v>
      </c>
      <c r="AT6" s="82">
        <v>179.55</v>
      </c>
      <c r="AU6" s="82">
        <v>179.72</v>
      </c>
      <c r="AV6" s="82">
        <v>179.85</v>
      </c>
      <c r="AW6" s="82">
        <v>179.99</v>
      </c>
      <c r="AX6" s="82">
        <v>180.13</v>
      </c>
      <c r="AY6" s="82">
        <v>180.26</v>
      </c>
      <c r="AZ6" s="82">
        <v>180.39</v>
      </c>
    </row>
    <row r="7" spans="1:52" ht="24.75" customHeight="1">
      <c r="A7" s="34" t="s">
        <v>10</v>
      </c>
      <c r="B7" s="55" t="s">
        <v>11</v>
      </c>
      <c r="C7" s="16">
        <f t="shared" si="0"/>
        <v>511.19999999937136</v>
      </c>
      <c r="D7" s="16">
        <f t="shared" si="1"/>
        <v>468.0000000036671</v>
      </c>
      <c r="E7" s="16">
        <f t="shared" si="2"/>
        <v>604.8000000053435</v>
      </c>
      <c r="F7" s="12">
        <f t="shared" si="3"/>
        <v>626.3999999966472</v>
      </c>
      <c r="G7" s="16">
        <f t="shared" si="4"/>
        <v>640.7999999995809</v>
      </c>
      <c r="H7" s="16">
        <f t="shared" si="5"/>
        <v>604.8000000053435</v>
      </c>
      <c r="I7" s="16">
        <f t="shared" si="6"/>
        <v>187.1999999988475</v>
      </c>
      <c r="J7" s="16">
        <f t="shared" si="7"/>
        <v>1519.1999999951804</v>
      </c>
      <c r="K7" s="16">
        <f t="shared" si="8"/>
        <v>1087.1999999988475</v>
      </c>
      <c r="L7" s="12">
        <f t="shared" si="9"/>
        <v>1188.0000000062864</v>
      </c>
      <c r="M7" s="17">
        <f t="shared" si="10"/>
        <v>1288.8000000006286</v>
      </c>
      <c r="N7" s="17">
        <f t="shared" si="11"/>
        <v>1267.1999999962281</v>
      </c>
      <c r="O7" s="17">
        <f t="shared" si="12"/>
        <v>1288.8000000006286</v>
      </c>
      <c r="P7" s="17">
        <f t="shared" si="13"/>
        <v>1195.1999999946565</v>
      </c>
      <c r="Q7" s="17">
        <f t="shared" si="14"/>
        <v>1180.8000000048196</v>
      </c>
      <c r="R7" s="17">
        <f t="shared" si="15"/>
        <v>1079.9999999973807</v>
      </c>
      <c r="S7" s="17">
        <f t="shared" si="16"/>
        <v>950.3999999971711</v>
      </c>
      <c r="T7" s="16">
        <f t="shared" si="17"/>
        <v>950.4000000102678</v>
      </c>
      <c r="U7" s="17">
        <f t="shared" si="18"/>
        <v>784.7999999896274</v>
      </c>
      <c r="V7" s="17">
        <f t="shared" si="19"/>
        <v>554.4000000081724</v>
      </c>
      <c r="W7" s="17">
        <f t="shared" si="20"/>
        <v>539.999999992142</v>
      </c>
      <c r="X7" s="12">
        <f t="shared" si="21"/>
        <v>1979.9999999973807</v>
      </c>
      <c r="Y7" s="16">
        <f t="shared" si="22"/>
        <v>-179.99999999738066</v>
      </c>
      <c r="Z7" s="16">
        <f t="shared" si="23"/>
        <v>532.8000000037719</v>
      </c>
      <c r="AA7" s="12">
        <v>7200</v>
      </c>
      <c r="AB7" s="45">
        <v>8780.997</v>
      </c>
      <c r="AC7" s="45">
        <v>8781.068</v>
      </c>
      <c r="AD7" s="45">
        <v>8781.133</v>
      </c>
      <c r="AE7" s="45">
        <v>8781.217</v>
      </c>
      <c r="AF7" s="45">
        <v>8781.304</v>
      </c>
      <c r="AG7" s="45">
        <v>8781.393</v>
      </c>
      <c r="AH7" s="45">
        <v>8781.477</v>
      </c>
      <c r="AI7" s="45">
        <v>8781.503</v>
      </c>
      <c r="AJ7" s="45">
        <v>8781.714</v>
      </c>
      <c r="AK7" s="45">
        <v>8781.865</v>
      </c>
      <c r="AL7" s="46">
        <v>8782.03</v>
      </c>
      <c r="AM7" s="45">
        <v>8782.209</v>
      </c>
      <c r="AN7" s="45">
        <v>8782.385</v>
      </c>
      <c r="AO7" s="45">
        <v>8782.564</v>
      </c>
      <c r="AP7" s="45">
        <v>8782.73</v>
      </c>
      <c r="AQ7" s="45">
        <v>8782.894</v>
      </c>
      <c r="AR7" s="45">
        <v>8783.044</v>
      </c>
      <c r="AS7" s="45">
        <v>8783.176</v>
      </c>
      <c r="AT7" s="45">
        <v>8783.308</v>
      </c>
      <c r="AU7" s="45">
        <v>8783.417</v>
      </c>
      <c r="AV7" s="45">
        <v>8783.494</v>
      </c>
      <c r="AW7" s="45">
        <v>8783.569</v>
      </c>
      <c r="AX7" s="46">
        <v>8783.844</v>
      </c>
      <c r="AY7" s="45">
        <v>8783.819</v>
      </c>
      <c r="AZ7" s="45">
        <v>8783.893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70">
        <v>47.453</v>
      </c>
      <c r="AC8" s="70">
        <v>47.453</v>
      </c>
      <c r="AD8" s="70">
        <v>47.453</v>
      </c>
      <c r="AE8" s="70">
        <v>47.453</v>
      </c>
      <c r="AF8" s="70">
        <v>47.453</v>
      </c>
      <c r="AG8" s="70">
        <v>47.453</v>
      </c>
      <c r="AH8" s="70">
        <v>47.453</v>
      </c>
      <c r="AI8" s="70">
        <v>47.453</v>
      </c>
      <c r="AJ8" s="70">
        <v>47.453</v>
      </c>
      <c r="AK8" s="70">
        <v>47.453</v>
      </c>
      <c r="AL8" s="70">
        <v>47.453</v>
      </c>
      <c r="AM8" s="70">
        <v>47.453</v>
      </c>
      <c r="AN8" s="70">
        <v>47.453</v>
      </c>
      <c r="AO8" s="70">
        <v>47.453</v>
      </c>
      <c r="AP8" s="70">
        <v>47.453</v>
      </c>
      <c r="AQ8" s="70">
        <v>47.453</v>
      </c>
      <c r="AR8" s="70">
        <v>47.453</v>
      </c>
      <c r="AS8" s="70">
        <v>47.453</v>
      </c>
      <c r="AT8" s="70">
        <v>47.453</v>
      </c>
      <c r="AU8" s="70">
        <v>47.453</v>
      </c>
      <c r="AV8" s="70">
        <v>47.453</v>
      </c>
      <c r="AW8" s="70">
        <v>47.453</v>
      </c>
      <c r="AX8" s="70">
        <v>47.453</v>
      </c>
      <c r="AY8" s="70">
        <v>47.453</v>
      </c>
      <c r="AZ8" s="70">
        <v>47.453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1696.7999999937092</v>
      </c>
      <c r="G9" s="16"/>
      <c r="H9" s="16"/>
      <c r="I9" s="16"/>
      <c r="J9" s="16"/>
      <c r="K9" s="16"/>
      <c r="L9" s="12">
        <f>SUM(L4:L8)</f>
        <v>3756.0000000089985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3609.6000000003187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-76.79999999927531</v>
      </c>
      <c r="G10" s="16"/>
      <c r="H10" s="16"/>
      <c r="I10" s="16"/>
      <c r="J10" s="16"/>
      <c r="K10" s="16"/>
      <c r="L10" s="12">
        <f>L3-L9</f>
        <v>-336.0000000080163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-1269.6000000065396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3240.0000000052387</v>
      </c>
      <c r="D11" s="16">
        <f aca="true" t="shared" si="25" ref="D11:D19">(AD11-AC11)*AA11</f>
        <v>3419.999999976426</v>
      </c>
      <c r="E11" s="16">
        <f aca="true" t="shared" si="26" ref="E11:E19">(AE11-AD11)*AA11</f>
        <v>3240.0000000052387</v>
      </c>
      <c r="F11" s="12">
        <f>(AF11-AE11)*AA11</f>
        <v>3240.0000000052387</v>
      </c>
      <c r="G11" s="16">
        <f aca="true" t="shared" si="27" ref="G11:G19">(AG11-AF11)*AA11</f>
        <v>3600.0000000130967</v>
      </c>
      <c r="H11" s="16">
        <f aca="true" t="shared" si="28" ref="H11:H19">(AH11-AG11)*AA11</f>
        <v>3599.999999980355</v>
      </c>
      <c r="I11" s="16">
        <f aca="true" t="shared" si="29" ref="I11:I19">(AI11-AH11)*AA11</f>
        <v>5220.000000015716</v>
      </c>
      <c r="J11" s="16">
        <f aca="true" t="shared" si="30" ref="J11:J19">(AJ11-AI11)*AA11</f>
        <v>5759.999999994761</v>
      </c>
      <c r="K11" s="16">
        <f aca="true" t="shared" si="31" ref="K11:K19">(AK11-AJ11)*AA11</f>
        <v>8280.000000017026</v>
      </c>
      <c r="L11" s="12">
        <f aca="true" t="shared" si="32" ref="L11:L19">(AL11-AK11)*AA11</f>
        <v>6839.999999985594</v>
      </c>
      <c r="M11" s="17">
        <f aca="true" t="shared" si="33" ref="M11:M19">(AM11-AL11)*AA11</f>
        <v>8100.000000013097</v>
      </c>
      <c r="N11" s="17">
        <f>(AN11-AM11)*AA11</f>
        <v>7560.00000000131</v>
      </c>
      <c r="O11" s="17">
        <f aca="true" t="shared" si="34" ref="O11:O19">(AO11-AN11)*AA11</f>
        <v>8099.999999980355</v>
      </c>
      <c r="P11" s="17">
        <f aca="true" t="shared" si="35" ref="P11:P19">(AP11-AO11)*AA11</f>
        <v>7379.999999997381</v>
      </c>
      <c r="Q11" s="17">
        <f aca="true" t="shared" si="36" ref="Q11:Q19">(AQ11-AP11)*AA11</f>
        <v>7560.00000000131</v>
      </c>
      <c r="R11" s="17">
        <f aca="true" t="shared" si="37" ref="R11:R19">(AR11-AQ11)*AA11</f>
        <v>7379.999999997381</v>
      </c>
      <c r="S11" s="17">
        <f aca="true" t="shared" si="38" ref="S11:S19">(AS11-AR11)*AA11</f>
        <v>7020.000000022264</v>
      </c>
      <c r="T11" s="16">
        <f aca="true" t="shared" si="39" ref="T11:T19">(AT11-AS11)*AA11</f>
        <v>8279.999999984284</v>
      </c>
      <c r="U11" s="17">
        <f aca="true" t="shared" si="40" ref="U11:U19">(AU11-AT11)*AA11</f>
        <v>6480.000000010477</v>
      </c>
      <c r="V11" s="17">
        <f aca="true" t="shared" si="41" ref="V11:V19">(AV11-AU11)*AA11</f>
        <v>6839.999999985594</v>
      </c>
      <c r="W11" s="17">
        <f aca="true" t="shared" si="42" ref="W11:W19">(AW11-AV11)*AA11</f>
        <v>7560.00000000131</v>
      </c>
      <c r="X11" s="12">
        <f aca="true" t="shared" si="43" ref="X11:X19">(AX11-AW11)*AA11</f>
        <v>4319.999999996071</v>
      </c>
      <c r="Y11" s="16">
        <f aca="true" t="shared" si="44" ref="Y11:Y19">(AY11-AX11)*AA11</f>
        <v>5400.000000019645</v>
      </c>
      <c r="Z11" s="16">
        <f aca="true" t="shared" si="45" ref="Z11:Z19">(AZ11-AY11)*AA11</f>
        <v>5219.999999982974</v>
      </c>
      <c r="AA11" s="14">
        <v>18000</v>
      </c>
      <c r="AB11" s="78">
        <v>8602.59</v>
      </c>
      <c r="AC11" s="45">
        <v>8602.77</v>
      </c>
      <c r="AD11" s="45">
        <v>8602.96</v>
      </c>
      <c r="AE11" s="45">
        <v>8603.14</v>
      </c>
      <c r="AF11" s="45">
        <v>8603.32</v>
      </c>
      <c r="AG11" s="45">
        <v>8603.52</v>
      </c>
      <c r="AH11" s="45">
        <v>8603.72</v>
      </c>
      <c r="AI11" s="45">
        <v>8604.01</v>
      </c>
      <c r="AJ11" s="45">
        <v>8604.33</v>
      </c>
      <c r="AK11" s="45">
        <v>8604.79</v>
      </c>
      <c r="AL11" s="45">
        <v>8605.17</v>
      </c>
      <c r="AM11" s="45">
        <v>8605.62</v>
      </c>
      <c r="AN11" s="45">
        <v>8606.04</v>
      </c>
      <c r="AO11" s="45">
        <v>8606.49</v>
      </c>
      <c r="AP11" s="45">
        <v>8606.9</v>
      </c>
      <c r="AQ11" s="45">
        <v>8607.32</v>
      </c>
      <c r="AR11" s="45">
        <v>8607.73</v>
      </c>
      <c r="AS11" s="45">
        <v>8608.12</v>
      </c>
      <c r="AT11" s="45">
        <v>8608.58</v>
      </c>
      <c r="AU11" s="45">
        <v>8608.94</v>
      </c>
      <c r="AV11" s="45">
        <v>8609.32</v>
      </c>
      <c r="AW11" s="45">
        <v>8609.74</v>
      </c>
      <c r="AX11" s="45">
        <v>8609.98</v>
      </c>
      <c r="AY11" s="45">
        <v>8610.28</v>
      </c>
      <c r="AZ11" s="45">
        <v>8610.57</v>
      </c>
    </row>
    <row r="12" spans="1:52" ht="24.75" customHeight="1">
      <c r="A12" s="34" t="s">
        <v>4</v>
      </c>
      <c r="B12" s="55">
        <v>1</v>
      </c>
      <c r="C12" s="16">
        <f t="shared" si="24"/>
        <v>720.0000000026193</v>
      </c>
      <c r="D12" s="16">
        <f t="shared" si="25"/>
        <v>672.0000000015716</v>
      </c>
      <c r="E12" s="16">
        <f t="shared" si="26"/>
        <v>575.9999999994761</v>
      </c>
      <c r="F12" s="12">
        <f aca="true" t="shared" si="46" ref="F12:F19">(AF12-AE12)*AA12</f>
        <v>624.0000000005239</v>
      </c>
      <c r="G12" s="16">
        <f t="shared" si="27"/>
        <v>575.9999999994761</v>
      </c>
      <c r="H12" s="16">
        <f t="shared" si="28"/>
        <v>671.999999997206</v>
      </c>
      <c r="I12" s="16">
        <f t="shared" si="29"/>
        <v>864.000000001397</v>
      </c>
      <c r="J12" s="16">
        <f t="shared" si="30"/>
        <v>1056.0000000012224</v>
      </c>
      <c r="K12" s="16">
        <f t="shared" si="31"/>
        <v>959.9999999991269</v>
      </c>
      <c r="L12" s="12">
        <f t="shared" si="32"/>
        <v>1008.0000000001746</v>
      </c>
      <c r="M12" s="17">
        <f t="shared" si="33"/>
        <v>1008.0000000001746</v>
      </c>
      <c r="N12" s="17">
        <f aca="true" t="shared" si="47" ref="N12:N19">(AN12-AM12)*AA12</f>
        <v>959.9999999991269</v>
      </c>
      <c r="O12" s="17">
        <f t="shared" si="34"/>
        <v>1008.0000000001746</v>
      </c>
      <c r="P12" s="17">
        <f t="shared" si="35"/>
        <v>911.9999999980791</v>
      </c>
      <c r="Q12" s="17">
        <f t="shared" si="36"/>
        <v>1008.0000000001746</v>
      </c>
      <c r="R12" s="17">
        <f t="shared" si="37"/>
        <v>1008.0000000001746</v>
      </c>
      <c r="S12" s="17">
        <f t="shared" si="38"/>
        <v>1056.0000000012224</v>
      </c>
      <c r="T12" s="16">
        <f t="shared" si="39"/>
        <v>1343.9999999987776</v>
      </c>
      <c r="U12" s="17">
        <f t="shared" si="40"/>
        <v>1296.0000000020955</v>
      </c>
      <c r="V12" s="17">
        <f t="shared" si="41"/>
        <v>1248.0000000010477</v>
      </c>
      <c r="W12" s="17">
        <f t="shared" si="42"/>
        <v>0</v>
      </c>
      <c r="X12" s="12">
        <f t="shared" si="43"/>
        <v>0</v>
      </c>
      <c r="Y12" s="16">
        <f t="shared" si="44"/>
        <v>47.99999999668216</v>
      </c>
      <c r="Z12" s="16">
        <f t="shared" si="45"/>
        <v>0</v>
      </c>
      <c r="AA12" s="12">
        <v>4800</v>
      </c>
      <c r="AB12" s="47">
        <v>4523.73</v>
      </c>
      <c r="AC12" s="47">
        <v>4523.88</v>
      </c>
      <c r="AD12" s="47">
        <v>4524.02</v>
      </c>
      <c r="AE12" s="47">
        <v>4524.14</v>
      </c>
      <c r="AF12" s="48">
        <v>4524.27</v>
      </c>
      <c r="AG12" s="47">
        <v>4524.39</v>
      </c>
      <c r="AH12" s="47">
        <v>4524.53</v>
      </c>
      <c r="AI12" s="47">
        <v>4524.71</v>
      </c>
      <c r="AJ12" s="47">
        <v>4524.93</v>
      </c>
      <c r="AK12" s="47">
        <v>4525.13</v>
      </c>
      <c r="AL12" s="48">
        <v>4525.34</v>
      </c>
      <c r="AM12" s="47">
        <v>4525.55</v>
      </c>
      <c r="AN12" s="47">
        <v>4525.75</v>
      </c>
      <c r="AO12" s="47">
        <v>4525.96</v>
      </c>
      <c r="AP12" s="47">
        <v>4526.15</v>
      </c>
      <c r="AQ12" s="47">
        <v>4526.36</v>
      </c>
      <c r="AR12" s="47">
        <v>4526.57</v>
      </c>
      <c r="AS12" s="47">
        <v>4526.79</v>
      </c>
      <c r="AT12" s="47">
        <v>4527.07</v>
      </c>
      <c r="AU12" s="47">
        <v>4527.34</v>
      </c>
      <c r="AV12" s="47">
        <v>4527.6</v>
      </c>
      <c r="AW12" s="47">
        <v>4527.6</v>
      </c>
      <c r="AX12" s="48">
        <v>4527.6</v>
      </c>
      <c r="AY12" s="47">
        <v>4527.61</v>
      </c>
      <c r="AZ12" s="47">
        <v>4527.61</v>
      </c>
    </row>
    <row r="13" spans="1:52" ht="24.75" customHeight="1">
      <c r="A13" s="34" t="s">
        <v>4</v>
      </c>
      <c r="B13" s="55">
        <v>2</v>
      </c>
      <c r="C13" s="16">
        <f t="shared" si="24"/>
        <v>648.0000000010477</v>
      </c>
      <c r="D13" s="16">
        <f t="shared" si="25"/>
        <v>575.9999999994761</v>
      </c>
      <c r="E13" s="16">
        <f t="shared" si="26"/>
        <v>504.0000000011787</v>
      </c>
      <c r="F13" s="12">
        <f t="shared" si="46"/>
        <v>575.9999999994761</v>
      </c>
      <c r="G13" s="16">
        <f t="shared" si="27"/>
        <v>504.0000000011787</v>
      </c>
      <c r="H13" s="16">
        <f t="shared" si="28"/>
        <v>575.9999999994761</v>
      </c>
      <c r="I13" s="16">
        <f t="shared" si="29"/>
        <v>719.9999999993452</v>
      </c>
      <c r="J13" s="16">
        <f t="shared" si="30"/>
        <v>936.0000000007858</v>
      </c>
      <c r="K13" s="16">
        <f t="shared" si="31"/>
        <v>935.9999999975116</v>
      </c>
      <c r="L13" s="12">
        <f t="shared" si="32"/>
        <v>1152.0000000022264</v>
      </c>
      <c r="M13" s="17">
        <f t="shared" si="33"/>
        <v>5615.9999999981665</v>
      </c>
      <c r="N13" s="17">
        <f t="shared" si="47"/>
        <v>-3095.9999999988213</v>
      </c>
      <c r="O13" s="17">
        <f t="shared" si="34"/>
        <v>1295.9999999988213</v>
      </c>
      <c r="P13" s="17">
        <f t="shared" si="35"/>
        <v>1152.0000000022264</v>
      </c>
      <c r="Q13" s="17">
        <f t="shared" si="36"/>
        <v>1224.0000000005239</v>
      </c>
      <c r="R13" s="17">
        <f t="shared" si="37"/>
        <v>1223.9999999972497</v>
      </c>
      <c r="S13" s="17">
        <f t="shared" si="38"/>
        <v>1224.0000000005239</v>
      </c>
      <c r="T13" s="16">
        <f t="shared" si="39"/>
        <v>1440.0000000019645</v>
      </c>
      <c r="U13" s="17">
        <f t="shared" si="40"/>
        <v>1223.9999999972497</v>
      </c>
      <c r="V13" s="17">
        <f t="shared" si="41"/>
        <v>1224.0000000005239</v>
      </c>
      <c r="W13" s="17">
        <f t="shared" si="42"/>
        <v>1080.0000000006548</v>
      </c>
      <c r="X13" s="12">
        <f t="shared" si="43"/>
        <v>1080.0000000006548</v>
      </c>
      <c r="Y13" s="16">
        <f t="shared" si="44"/>
        <v>1080.0000000006548</v>
      </c>
      <c r="Z13" s="16">
        <f t="shared" si="45"/>
        <v>1007.9999999990832</v>
      </c>
      <c r="AA13" s="12">
        <v>7200</v>
      </c>
      <c r="AB13" s="47">
        <v>2982.16</v>
      </c>
      <c r="AC13" s="47">
        <v>2982.25</v>
      </c>
      <c r="AD13" s="47">
        <v>2982.33</v>
      </c>
      <c r="AE13" s="47">
        <v>2982.4</v>
      </c>
      <c r="AF13" s="48">
        <v>2982.48</v>
      </c>
      <c r="AG13" s="47">
        <v>2982.55</v>
      </c>
      <c r="AH13" s="47">
        <v>2982.63</v>
      </c>
      <c r="AI13" s="47">
        <v>2982.73</v>
      </c>
      <c r="AJ13" s="47">
        <v>2982.86</v>
      </c>
      <c r="AK13" s="47">
        <v>2982.99</v>
      </c>
      <c r="AL13" s="48">
        <v>2983.15</v>
      </c>
      <c r="AM13" s="47">
        <v>2983.93</v>
      </c>
      <c r="AN13" s="47">
        <v>2983.5</v>
      </c>
      <c r="AO13" s="47">
        <v>2983.68</v>
      </c>
      <c r="AP13" s="47">
        <v>2983.84</v>
      </c>
      <c r="AQ13" s="47">
        <v>2984.01</v>
      </c>
      <c r="AR13" s="47">
        <v>2984.18</v>
      </c>
      <c r="AS13" s="47">
        <v>2984.35</v>
      </c>
      <c r="AT13" s="47">
        <v>2984.55</v>
      </c>
      <c r="AU13" s="47">
        <v>2984.72</v>
      </c>
      <c r="AV13" s="47">
        <v>2984.89</v>
      </c>
      <c r="AW13" s="47">
        <v>2985.04</v>
      </c>
      <c r="AX13" s="48">
        <v>2985.19</v>
      </c>
      <c r="AY13" s="47">
        <v>2985.34</v>
      </c>
      <c r="AZ13" s="47">
        <v>2985.48</v>
      </c>
    </row>
    <row r="14" spans="1:52" ht="24.75" customHeight="1">
      <c r="A14" s="34" t="s">
        <v>4</v>
      </c>
      <c r="B14" s="55">
        <v>3</v>
      </c>
      <c r="C14" s="16">
        <f t="shared" si="24"/>
        <v>767.9999999993015</v>
      </c>
      <c r="D14" s="16">
        <f t="shared" si="25"/>
        <v>816.0000000003492</v>
      </c>
      <c r="E14" s="16">
        <f t="shared" si="26"/>
        <v>720.0000000026193</v>
      </c>
      <c r="F14" s="12">
        <f t="shared" si="46"/>
        <v>719.9999999982538</v>
      </c>
      <c r="G14" s="16">
        <f t="shared" si="27"/>
        <v>767.9999999993015</v>
      </c>
      <c r="H14" s="16">
        <f t="shared" si="28"/>
        <v>720.0000000026193</v>
      </c>
      <c r="I14" s="16">
        <f t="shared" si="29"/>
        <v>1008.0000000001746</v>
      </c>
      <c r="J14" s="16">
        <f t="shared" si="30"/>
        <v>1200</v>
      </c>
      <c r="K14" s="16">
        <f t="shared" si="31"/>
        <v>1343.9999999987776</v>
      </c>
      <c r="L14" s="12">
        <f t="shared" si="32"/>
        <v>1632.0000000006985</v>
      </c>
      <c r="M14" s="17">
        <f t="shared" si="33"/>
        <v>1679.9999999973807</v>
      </c>
      <c r="N14" s="17">
        <f t="shared" si="47"/>
        <v>1632.0000000006985</v>
      </c>
      <c r="O14" s="17">
        <f t="shared" si="34"/>
        <v>1728.000000002794</v>
      </c>
      <c r="P14" s="17">
        <f t="shared" si="35"/>
        <v>1535.999999998603</v>
      </c>
      <c r="Q14" s="17">
        <f t="shared" si="36"/>
        <v>1583.9999999996508</v>
      </c>
      <c r="R14" s="17">
        <f t="shared" si="37"/>
        <v>1632.0000000006985</v>
      </c>
      <c r="S14" s="17">
        <f t="shared" si="38"/>
        <v>1535.999999998603</v>
      </c>
      <c r="T14" s="16">
        <f t="shared" si="39"/>
        <v>1728.000000002794</v>
      </c>
      <c r="U14" s="17">
        <f t="shared" si="40"/>
        <v>1535.999999998603</v>
      </c>
      <c r="V14" s="17">
        <f t="shared" si="41"/>
        <v>1391.9999999998254</v>
      </c>
      <c r="W14" s="17">
        <f t="shared" si="42"/>
        <v>1248.0000000010477</v>
      </c>
      <c r="X14" s="12">
        <f t="shared" si="43"/>
        <v>1200</v>
      </c>
      <c r="Y14" s="16">
        <f t="shared" si="44"/>
        <v>1200</v>
      </c>
      <c r="Z14" s="16">
        <f t="shared" si="45"/>
        <v>1200</v>
      </c>
      <c r="AA14" s="12">
        <v>4800</v>
      </c>
      <c r="AB14" s="45">
        <v>5397.78</v>
      </c>
      <c r="AC14" s="45">
        <v>5397.94</v>
      </c>
      <c r="AD14" s="45">
        <v>5398.11</v>
      </c>
      <c r="AE14" s="45">
        <v>5398.26</v>
      </c>
      <c r="AF14" s="46">
        <v>5398.41</v>
      </c>
      <c r="AG14" s="45">
        <v>5398.57</v>
      </c>
      <c r="AH14" s="45">
        <v>5398.72</v>
      </c>
      <c r="AI14" s="45">
        <v>5398.93</v>
      </c>
      <c r="AJ14" s="45">
        <v>5399.18</v>
      </c>
      <c r="AK14" s="45">
        <v>5399.46</v>
      </c>
      <c r="AL14" s="46">
        <v>5399.8</v>
      </c>
      <c r="AM14" s="45">
        <v>5400.15</v>
      </c>
      <c r="AN14" s="45">
        <v>5400.49</v>
      </c>
      <c r="AO14" s="45">
        <v>5400.85</v>
      </c>
      <c r="AP14" s="45">
        <v>5401.17</v>
      </c>
      <c r="AQ14" s="45">
        <v>5401.5</v>
      </c>
      <c r="AR14" s="45">
        <v>5401.84</v>
      </c>
      <c r="AS14" s="45">
        <v>5402.16</v>
      </c>
      <c r="AT14" s="45">
        <v>5402.52</v>
      </c>
      <c r="AU14" s="45">
        <v>5402.84</v>
      </c>
      <c r="AV14" s="45">
        <v>5403.13</v>
      </c>
      <c r="AW14" s="45">
        <v>5403.39</v>
      </c>
      <c r="AX14" s="46">
        <v>5403.64</v>
      </c>
      <c r="AY14" s="45">
        <v>5403.89</v>
      </c>
      <c r="AZ14" s="45">
        <v>5404.14</v>
      </c>
    </row>
    <row r="15" spans="1:52" ht="24.75" customHeight="1">
      <c r="A15" s="34" t="s">
        <v>4</v>
      </c>
      <c r="B15" s="55">
        <v>7</v>
      </c>
      <c r="C15" s="16">
        <f t="shared" si="24"/>
        <v>480.00000000174623</v>
      </c>
      <c r="D15" s="16">
        <f t="shared" si="25"/>
        <v>479.99999999956344</v>
      </c>
      <c r="E15" s="16">
        <f t="shared" si="26"/>
        <v>432.0000000006985</v>
      </c>
      <c r="F15" s="12">
        <f t="shared" si="46"/>
        <v>431.9999999985157</v>
      </c>
      <c r="G15" s="16">
        <f t="shared" si="27"/>
        <v>479.99999999956344</v>
      </c>
      <c r="H15" s="16">
        <f t="shared" si="28"/>
        <v>528.0000000006112</v>
      </c>
      <c r="I15" s="16">
        <f t="shared" si="29"/>
        <v>671.9999999993888</v>
      </c>
      <c r="J15" s="16">
        <f t="shared" si="30"/>
        <v>864.000000001397</v>
      </c>
      <c r="K15" s="16">
        <f t="shared" si="31"/>
        <v>863.9999999992142</v>
      </c>
      <c r="L15" s="12">
        <f t="shared" si="32"/>
        <v>863.9999999992142</v>
      </c>
      <c r="M15" s="17">
        <f t="shared" si="33"/>
        <v>912.0000000002619</v>
      </c>
      <c r="N15" s="17">
        <f t="shared" si="47"/>
        <v>864.000000001397</v>
      </c>
      <c r="O15" s="17">
        <f t="shared" si="34"/>
        <v>863.9999999992142</v>
      </c>
      <c r="P15" s="17">
        <f t="shared" si="35"/>
        <v>816.0000000003492</v>
      </c>
      <c r="Q15" s="17">
        <f t="shared" si="36"/>
        <v>767.9999999993015</v>
      </c>
      <c r="R15" s="17">
        <f t="shared" si="37"/>
        <v>816.0000000003492</v>
      </c>
      <c r="S15" s="17">
        <f t="shared" si="38"/>
        <v>767.9999999993015</v>
      </c>
      <c r="T15" s="16">
        <f t="shared" si="39"/>
        <v>1008.0000000001746</v>
      </c>
      <c r="U15" s="17">
        <f t="shared" si="40"/>
        <v>912.0000000002619</v>
      </c>
      <c r="V15" s="17">
        <f t="shared" si="41"/>
        <v>960.0000000013097</v>
      </c>
      <c r="W15" s="17">
        <f t="shared" si="42"/>
        <v>863.9999999992142</v>
      </c>
      <c r="X15" s="12">
        <f t="shared" si="43"/>
        <v>863.9999999992142</v>
      </c>
      <c r="Y15" s="16">
        <f t="shared" si="44"/>
        <v>864.000000001397</v>
      </c>
      <c r="Z15" s="16">
        <f t="shared" si="45"/>
        <v>767.9999999993015</v>
      </c>
      <c r="AA15" s="12">
        <v>4800</v>
      </c>
      <c r="AB15" s="45">
        <v>3708.97</v>
      </c>
      <c r="AC15" s="45">
        <v>3709.07</v>
      </c>
      <c r="AD15" s="45">
        <v>3709.17</v>
      </c>
      <c r="AE15" s="45">
        <v>3709.26</v>
      </c>
      <c r="AF15" s="46">
        <v>3709.35</v>
      </c>
      <c r="AG15" s="45">
        <v>3709.45</v>
      </c>
      <c r="AH15" s="45">
        <v>3709.56</v>
      </c>
      <c r="AI15" s="45">
        <v>3709.7</v>
      </c>
      <c r="AJ15" s="45">
        <v>3709.88</v>
      </c>
      <c r="AK15" s="45">
        <v>3710.06</v>
      </c>
      <c r="AL15" s="46">
        <v>3710.24</v>
      </c>
      <c r="AM15" s="45">
        <v>3710.43</v>
      </c>
      <c r="AN15" s="45">
        <v>3710.61</v>
      </c>
      <c r="AO15" s="45">
        <v>3710.79</v>
      </c>
      <c r="AP15" s="45">
        <v>3710.96</v>
      </c>
      <c r="AQ15" s="45">
        <v>3711.12</v>
      </c>
      <c r="AR15" s="45">
        <v>3711.29</v>
      </c>
      <c r="AS15" s="45">
        <v>3711.45</v>
      </c>
      <c r="AT15" s="45">
        <v>3711.66</v>
      </c>
      <c r="AU15" s="45">
        <v>3711.85</v>
      </c>
      <c r="AV15" s="45">
        <v>3712.05</v>
      </c>
      <c r="AW15" s="45">
        <v>3712.23</v>
      </c>
      <c r="AX15" s="46">
        <v>3712.41</v>
      </c>
      <c r="AY15" s="45">
        <v>3712.59</v>
      </c>
      <c r="AZ15" s="45">
        <v>3712.75</v>
      </c>
    </row>
    <row r="16" spans="1:52" ht="24.75" customHeight="1">
      <c r="A16" s="37" t="s">
        <v>23</v>
      </c>
      <c r="B16" s="55">
        <v>10</v>
      </c>
      <c r="C16" s="16">
        <f>(AC16-AB16)*AA16</f>
        <v>84.00000000006003</v>
      </c>
      <c r="D16" s="16">
        <f t="shared" si="25"/>
        <v>71.99999999966167</v>
      </c>
      <c r="E16" s="16">
        <f>(AE16-AD16)*AA16</f>
        <v>60.00000000062755</v>
      </c>
      <c r="F16" s="12">
        <f>(AF16-AE16)*AA16</f>
        <v>59.99999999994543</v>
      </c>
      <c r="G16" s="16">
        <f t="shared" si="27"/>
        <v>84.00000000006003</v>
      </c>
      <c r="H16" s="16">
        <f t="shared" si="28"/>
        <v>59.99999999994543</v>
      </c>
      <c r="I16" s="16">
        <f t="shared" si="29"/>
        <v>95.99999999977626</v>
      </c>
      <c r="J16" s="16">
        <f t="shared" si="30"/>
        <v>95.99999999977626</v>
      </c>
      <c r="K16" s="16">
        <f t="shared" si="31"/>
        <v>132.00000000028922</v>
      </c>
      <c r="L16" s="12">
        <f t="shared" si="32"/>
        <v>155.9999999997217</v>
      </c>
      <c r="M16" s="17">
        <f t="shared" si="33"/>
        <v>156.00000000040382</v>
      </c>
      <c r="N16" s="17">
        <f t="shared" si="47"/>
        <v>155.9999999997217</v>
      </c>
      <c r="O16" s="17">
        <f t="shared" si="34"/>
        <v>168.00000000012005</v>
      </c>
      <c r="P16" s="17">
        <f t="shared" si="35"/>
        <v>168.00000000012005</v>
      </c>
      <c r="Q16" s="17">
        <f t="shared" si="36"/>
        <v>168.00000000012005</v>
      </c>
      <c r="R16" s="17">
        <f t="shared" si="37"/>
        <v>167.99999999943793</v>
      </c>
      <c r="S16" s="17">
        <f t="shared" si="38"/>
        <v>156.00000000040382</v>
      </c>
      <c r="T16" s="16">
        <f t="shared" si="39"/>
        <v>155.9999999997217</v>
      </c>
      <c r="U16" s="17">
        <f t="shared" si="40"/>
        <v>119.99999999989086</v>
      </c>
      <c r="V16" s="17">
        <f t="shared" si="41"/>
        <v>120.00000000057298</v>
      </c>
      <c r="W16" s="17">
        <f t="shared" si="42"/>
        <v>95.99999999977626</v>
      </c>
      <c r="X16" s="12">
        <f t="shared" si="43"/>
        <v>84.00000000006003</v>
      </c>
      <c r="Y16" s="16">
        <f t="shared" si="44"/>
        <v>95.99999999977626</v>
      </c>
      <c r="Z16" s="16">
        <f t="shared" si="45"/>
        <v>108.00000000017462</v>
      </c>
      <c r="AA16" s="14">
        <v>12000</v>
      </c>
      <c r="AB16" s="78">
        <v>275.868</v>
      </c>
      <c r="AC16" s="78">
        <v>275.875</v>
      </c>
      <c r="AD16" s="78">
        <v>275.881</v>
      </c>
      <c r="AE16" s="78">
        <v>275.886</v>
      </c>
      <c r="AF16" s="78">
        <v>275.891</v>
      </c>
      <c r="AG16" s="78">
        <v>275.898</v>
      </c>
      <c r="AH16" s="78">
        <v>275.903</v>
      </c>
      <c r="AI16" s="78">
        <v>275.911</v>
      </c>
      <c r="AJ16" s="78">
        <v>275.919</v>
      </c>
      <c r="AK16" s="78">
        <v>275.93</v>
      </c>
      <c r="AL16" s="78">
        <v>275.943</v>
      </c>
      <c r="AM16" s="78">
        <v>275.956</v>
      </c>
      <c r="AN16" s="78">
        <v>275.969</v>
      </c>
      <c r="AO16" s="78">
        <v>275.983</v>
      </c>
      <c r="AP16" s="78">
        <v>275.997</v>
      </c>
      <c r="AQ16" s="78">
        <v>276.011</v>
      </c>
      <c r="AR16" s="78">
        <v>276.025</v>
      </c>
      <c r="AS16" s="78">
        <v>276.038</v>
      </c>
      <c r="AT16" s="78">
        <v>276.051</v>
      </c>
      <c r="AU16" s="78">
        <v>276.061</v>
      </c>
      <c r="AV16" s="78">
        <v>276.071</v>
      </c>
      <c r="AW16" s="78">
        <v>276.079</v>
      </c>
      <c r="AX16" s="78">
        <v>276.086</v>
      </c>
      <c r="AY16" s="78">
        <v>276.094</v>
      </c>
      <c r="AZ16" s="78">
        <v>276.103</v>
      </c>
    </row>
    <row r="17" spans="1:52" ht="24.75" customHeight="1">
      <c r="A17" s="34" t="s">
        <v>10</v>
      </c>
      <c r="B17" s="55">
        <v>11</v>
      </c>
      <c r="C17" s="16">
        <f t="shared" si="24"/>
        <v>612.0000000002619</v>
      </c>
      <c r="D17" s="16">
        <f t="shared" si="25"/>
        <v>482.4000000000524</v>
      </c>
      <c r="E17" s="16">
        <f t="shared" si="26"/>
        <v>590.4000000024098</v>
      </c>
      <c r="F17" s="12">
        <f t="shared" si="46"/>
        <v>590.3999999958614</v>
      </c>
      <c r="G17" s="16">
        <f t="shared" si="27"/>
        <v>619.2000000017288</v>
      </c>
      <c r="H17" s="16">
        <f t="shared" si="28"/>
        <v>597.6000000038766</v>
      </c>
      <c r="I17" s="16">
        <f t="shared" si="29"/>
        <v>914.3999999963853</v>
      </c>
      <c r="J17" s="16">
        <f t="shared" si="30"/>
        <v>1281.5999999991618</v>
      </c>
      <c r="K17" s="16">
        <f t="shared" si="31"/>
        <v>1713.600000002043</v>
      </c>
      <c r="L17" s="12">
        <f t="shared" si="32"/>
        <v>1886.399999997957</v>
      </c>
      <c r="M17" s="17">
        <f t="shared" si="33"/>
        <v>2109.6000000041386</v>
      </c>
      <c r="N17" s="17">
        <f t="shared" si="47"/>
        <v>1922.3999999987427</v>
      </c>
      <c r="O17" s="17">
        <f t="shared" si="34"/>
        <v>1979.9999999973807</v>
      </c>
      <c r="P17" s="17">
        <f t="shared" si="35"/>
        <v>1771.200000000681</v>
      </c>
      <c r="Q17" s="17">
        <f t="shared" si="36"/>
        <v>1908.0000000023574</v>
      </c>
      <c r="R17" s="17">
        <f t="shared" si="37"/>
        <v>1735.1999999998952</v>
      </c>
      <c r="S17" s="17">
        <f t="shared" si="38"/>
        <v>1238.3999999969092</v>
      </c>
      <c r="T17" s="16">
        <f t="shared" si="39"/>
        <v>1022.3999999987427</v>
      </c>
      <c r="U17" s="17">
        <f t="shared" si="40"/>
        <v>691.2000000033004</v>
      </c>
      <c r="V17" s="17">
        <f t="shared" si="41"/>
        <v>676.8000000003667</v>
      </c>
      <c r="W17" s="17">
        <f t="shared" si="42"/>
        <v>626.3999999966472</v>
      </c>
      <c r="X17" s="12">
        <f t="shared" si="43"/>
        <v>626.4000000031956</v>
      </c>
      <c r="Y17" s="16">
        <f t="shared" si="44"/>
        <v>626.3999999966472</v>
      </c>
      <c r="Z17" s="16">
        <f t="shared" si="45"/>
        <v>482.4000000000524</v>
      </c>
      <c r="AA17" s="12">
        <v>7200</v>
      </c>
      <c r="AB17" s="45">
        <v>7750.222</v>
      </c>
      <c r="AC17" s="45">
        <v>7750.307</v>
      </c>
      <c r="AD17" s="45">
        <v>7750.374</v>
      </c>
      <c r="AE17" s="45">
        <v>7750.456</v>
      </c>
      <c r="AF17" s="46">
        <v>7750.538</v>
      </c>
      <c r="AG17" s="45">
        <v>7750.624</v>
      </c>
      <c r="AH17" s="45">
        <v>7750.707</v>
      </c>
      <c r="AI17" s="45">
        <v>7750.834</v>
      </c>
      <c r="AJ17" s="45">
        <v>7751.012</v>
      </c>
      <c r="AK17" s="45">
        <v>7751.25</v>
      </c>
      <c r="AL17" s="46">
        <v>7751.512</v>
      </c>
      <c r="AM17" s="45">
        <v>7751.805</v>
      </c>
      <c r="AN17" s="45">
        <v>7752.072</v>
      </c>
      <c r="AO17" s="45">
        <v>7752.347</v>
      </c>
      <c r="AP17" s="45">
        <v>7752.593</v>
      </c>
      <c r="AQ17" s="45">
        <v>7752.858</v>
      </c>
      <c r="AR17" s="45">
        <v>7753.099</v>
      </c>
      <c r="AS17" s="45">
        <v>7753.271</v>
      </c>
      <c r="AT17" s="45">
        <v>7753.413</v>
      </c>
      <c r="AU17" s="45">
        <v>7753.509</v>
      </c>
      <c r="AV17" s="45">
        <v>7753.603</v>
      </c>
      <c r="AW17" s="45">
        <v>7753.69</v>
      </c>
      <c r="AX17" s="46">
        <v>7753.777</v>
      </c>
      <c r="AY17" s="45">
        <v>7753.864</v>
      </c>
      <c r="AZ17" s="45">
        <v>7753.931</v>
      </c>
    </row>
    <row r="18" spans="1:52" ht="24.75" customHeight="1">
      <c r="A18" s="34" t="s">
        <v>12</v>
      </c>
      <c r="B18" s="55">
        <v>12</v>
      </c>
      <c r="C18" s="16">
        <f t="shared" si="24"/>
        <v>28.80000000259315</v>
      </c>
      <c r="D18" s="16">
        <f t="shared" si="25"/>
        <v>14.399999999659485</v>
      </c>
      <c r="E18" s="16">
        <f t="shared" si="26"/>
        <v>7.199999998192652</v>
      </c>
      <c r="F18" s="12">
        <f t="shared" si="46"/>
        <v>21.60000000112632</v>
      </c>
      <c r="G18" s="16">
        <f t="shared" si="27"/>
        <v>28.79999999931897</v>
      </c>
      <c r="H18" s="16">
        <f t="shared" si="28"/>
        <v>64.80000000010477</v>
      </c>
      <c r="I18" s="16">
        <f t="shared" si="29"/>
        <v>237.59999999929278</v>
      </c>
      <c r="J18" s="16">
        <f t="shared" si="30"/>
        <v>280.8000000015454</v>
      </c>
      <c r="K18" s="16">
        <f t="shared" si="31"/>
        <v>259.2000000004191</v>
      </c>
      <c r="L18" s="12">
        <f t="shared" si="32"/>
        <v>244.8000000007596</v>
      </c>
      <c r="M18" s="17">
        <f t="shared" si="33"/>
        <v>287.99999999973807</v>
      </c>
      <c r="N18" s="17">
        <f t="shared" si="47"/>
        <v>287.99999999973807</v>
      </c>
      <c r="O18" s="17">
        <f t="shared" si="34"/>
        <v>295.1999999979307</v>
      </c>
      <c r="P18" s="17">
        <f t="shared" si="35"/>
        <v>273.6000000000786</v>
      </c>
      <c r="Q18" s="17">
        <f t="shared" si="36"/>
        <v>259.2000000004191</v>
      </c>
      <c r="R18" s="17">
        <f t="shared" si="37"/>
        <v>230.40000000110012</v>
      </c>
      <c r="S18" s="17">
        <f t="shared" si="38"/>
        <v>215.99999999816646</v>
      </c>
      <c r="T18" s="16">
        <f t="shared" si="39"/>
        <v>230.40000000110012</v>
      </c>
      <c r="U18" s="17">
        <f t="shared" si="40"/>
        <v>172.799999999188</v>
      </c>
      <c r="V18" s="17">
        <f t="shared" si="41"/>
        <v>143.99999999986903</v>
      </c>
      <c r="W18" s="17">
        <f t="shared" si="42"/>
        <v>108.00000000235741</v>
      </c>
      <c r="X18" s="12">
        <f t="shared" si="43"/>
        <v>107.99999999908323</v>
      </c>
      <c r="Y18" s="16">
        <f t="shared" si="44"/>
        <v>100.80000000089058</v>
      </c>
      <c r="Z18" s="16">
        <f t="shared" si="45"/>
        <v>93.59999999942374</v>
      </c>
      <c r="AA18" s="12">
        <v>7200</v>
      </c>
      <c r="AB18" s="45">
        <v>2078.798</v>
      </c>
      <c r="AC18" s="45">
        <v>2078.802</v>
      </c>
      <c r="AD18" s="45">
        <v>2078.804</v>
      </c>
      <c r="AE18" s="45">
        <v>2078.805</v>
      </c>
      <c r="AF18" s="46">
        <v>2078.808</v>
      </c>
      <c r="AG18" s="45">
        <v>2078.812</v>
      </c>
      <c r="AH18" s="45">
        <v>2078.821</v>
      </c>
      <c r="AI18" s="45">
        <v>2078.854</v>
      </c>
      <c r="AJ18" s="45">
        <v>2078.893</v>
      </c>
      <c r="AK18" s="45">
        <v>2078.929</v>
      </c>
      <c r="AL18" s="46">
        <v>2078.963</v>
      </c>
      <c r="AM18" s="45">
        <v>2079.003</v>
      </c>
      <c r="AN18" s="45">
        <v>2079.043</v>
      </c>
      <c r="AO18" s="45">
        <v>2079.084</v>
      </c>
      <c r="AP18" s="45">
        <v>2079.122</v>
      </c>
      <c r="AQ18" s="45">
        <v>2079.158</v>
      </c>
      <c r="AR18" s="45">
        <v>2079.19</v>
      </c>
      <c r="AS18" s="45">
        <v>2079.22</v>
      </c>
      <c r="AT18" s="45">
        <v>2079.252</v>
      </c>
      <c r="AU18" s="45">
        <v>2079.276</v>
      </c>
      <c r="AV18" s="45">
        <v>2079.296</v>
      </c>
      <c r="AW18" s="45">
        <v>2079.311</v>
      </c>
      <c r="AX18" s="46">
        <v>2079.326</v>
      </c>
      <c r="AY18" s="45">
        <v>2079.34</v>
      </c>
      <c r="AZ18" s="45">
        <v>2079.353</v>
      </c>
    </row>
    <row r="19" spans="1:52" ht="24.75" customHeight="1">
      <c r="A19" s="34" t="s">
        <v>4</v>
      </c>
      <c r="B19" s="55">
        <v>15</v>
      </c>
      <c r="C19" s="16">
        <f t="shared" si="24"/>
        <v>431.9999999996071</v>
      </c>
      <c r="D19" s="16">
        <f t="shared" si="25"/>
        <v>431.9999999996071</v>
      </c>
      <c r="E19" s="16">
        <f t="shared" si="26"/>
        <v>431.9999999996071</v>
      </c>
      <c r="F19" s="12">
        <f t="shared" si="46"/>
        <v>360.0000000013097</v>
      </c>
      <c r="G19" s="16">
        <f t="shared" si="27"/>
        <v>431.9999999996071</v>
      </c>
      <c r="H19" s="16">
        <f t="shared" si="28"/>
        <v>431.9999999996071</v>
      </c>
      <c r="I19" s="16">
        <f t="shared" si="29"/>
        <v>648.0000000010477</v>
      </c>
      <c r="J19" s="16">
        <f t="shared" si="30"/>
        <v>648.0000000010477</v>
      </c>
      <c r="K19" s="16">
        <f t="shared" si="31"/>
        <v>647.9999999977736</v>
      </c>
      <c r="L19" s="12">
        <f t="shared" si="32"/>
        <v>720.0000000026193</v>
      </c>
      <c r="M19" s="17">
        <f t="shared" si="33"/>
        <v>719.9999999993452</v>
      </c>
      <c r="N19" s="17">
        <f t="shared" si="47"/>
        <v>719.9999999993452</v>
      </c>
      <c r="O19" s="17">
        <f t="shared" si="34"/>
        <v>792.0000000009168</v>
      </c>
      <c r="P19" s="17">
        <f t="shared" si="35"/>
        <v>719.9999999993452</v>
      </c>
      <c r="Q19" s="17">
        <f t="shared" si="36"/>
        <v>719.9999999993452</v>
      </c>
      <c r="R19" s="17">
        <f t="shared" si="37"/>
        <v>719.9999999993452</v>
      </c>
      <c r="S19" s="17">
        <f t="shared" si="38"/>
        <v>792.0000000009168</v>
      </c>
      <c r="T19" s="16">
        <f t="shared" si="39"/>
        <v>936.0000000007858</v>
      </c>
      <c r="U19" s="17">
        <f t="shared" si="40"/>
        <v>863.9999999992142</v>
      </c>
      <c r="V19" s="17">
        <f t="shared" si="41"/>
        <v>360.0000000013097</v>
      </c>
      <c r="W19" s="17">
        <f t="shared" si="42"/>
        <v>1439.9999999986903</v>
      </c>
      <c r="X19" s="12">
        <f t="shared" si="43"/>
        <v>1512.000000000262</v>
      </c>
      <c r="Y19" s="16">
        <f t="shared" si="44"/>
        <v>360.0000000013097</v>
      </c>
      <c r="Z19" s="16">
        <f t="shared" si="45"/>
        <v>431.9999999996071</v>
      </c>
      <c r="AA19" s="12">
        <v>7200</v>
      </c>
      <c r="AB19" s="45">
        <v>2207.06</v>
      </c>
      <c r="AC19" s="45">
        <v>2207.12</v>
      </c>
      <c r="AD19" s="45">
        <v>2207.18</v>
      </c>
      <c r="AE19" s="45">
        <v>2207.24</v>
      </c>
      <c r="AF19" s="46">
        <v>2207.29</v>
      </c>
      <c r="AG19" s="45">
        <v>2207.35</v>
      </c>
      <c r="AH19" s="45">
        <v>2207.41</v>
      </c>
      <c r="AI19" s="45">
        <v>2207.5</v>
      </c>
      <c r="AJ19" s="45">
        <v>2207.59</v>
      </c>
      <c r="AK19" s="45">
        <v>2207.68</v>
      </c>
      <c r="AL19" s="46">
        <v>2207.78</v>
      </c>
      <c r="AM19" s="45">
        <v>2207.88</v>
      </c>
      <c r="AN19" s="45">
        <v>2207.98</v>
      </c>
      <c r="AO19" s="45">
        <v>2208.09</v>
      </c>
      <c r="AP19" s="45">
        <v>2208.19</v>
      </c>
      <c r="AQ19" s="45">
        <v>2208.29</v>
      </c>
      <c r="AR19" s="45">
        <v>2208.39</v>
      </c>
      <c r="AS19" s="45">
        <v>2208.5</v>
      </c>
      <c r="AT19" s="45">
        <v>2208.63</v>
      </c>
      <c r="AU19" s="45">
        <v>2208.75</v>
      </c>
      <c r="AV19" s="45">
        <v>2208.8</v>
      </c>
      <c r="AW19" s="45">
        <v>2209</v>
      </c>
      <c r="AX19" s="46">
        <v>2209.21</v>
      </c>
      <c r="AY19" s="45">
        <v>2209.26</v>
      </c>
      <c r="AZ19" s="45">
        <v>2209.32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3383.9999999950123</v>
      </c>
      <c r="G20" s="16"/>
      <c r="H20" s="16"/>
      <c r="I20" s="16"/>
      <c r="J20" s="16"/>
      <c r="K20" s="16"/>
      <c r="L20" s="20">
        <f>SUM(L12:L19)</f>
        <v>7663.200000003371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5474.40000000247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-143.99999998977364</v>
      </c>
      <c r="G21" s="83"/>
      <c r="H21" s="83"/>
      <c r="I21" s="83"/>
      <c r="J21" s="16"/>
      <c r="K21" s="16"/>
      <c r="L21" s="20">
        <f>L11-L20</f>
        <v>-823.2000000177777</v>
      </c>
      <c r="M21" s="73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-1154.4000000063988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1499.9999999986358</v>
      </c>
      <c r="D22" s="16">
        <f>(AD22-AC22)*AA22</f>
        <v>1499.9999999986358</v>
      </c>
      <c r="E22" s="16">
        <f>(AE22-AD22)*AA22</f>
        <v>1499.9999999986358</v>
      </c>
      <c r="F22" s="12">
        <f>(AF22-AE22)*AA22</f>
        <v>1500.000000005457</v>
      </c>
      <c r="G22" s="16">
        <f>(AG22-AF22)*AA22</f>
        <v>1499.9999999986358</v>
      </c>
      <c r="H22" s="16">
        <f>(AH22-AG22)*AA22</f>
        <v>1799.999999998363</v>
      </c>
      <c r="I22" s="16">
        <f>(AI22-AH22)*AA22</f>
        <v>1799.999999998363</v>
      </c>
      <c r="J22" s="16">
        <f>(AJ22-AI22)*AA22</f>
        <v>2400.0000000046384</v>
      </c>
      <c r="K22" s="16">
        <f>(AK22-AJ22)*AA22</f>
        <v>2099.99999999809</v>
      </c>
      <c r="L22" s="12">
        <f>(AL22-AK22)*AA22</f>
        <v>1799.999999998363</v>
      </c>
      <c r="M22" s="17">
        <f>(AM22-AL22)*AA22</f>
        <v>2400.0000000046384</v>
      </c>
      <c r="N22" s="17">
        <f>(AN22-AM22)*AA22</f>
        <v>2099.99999999809</v>
      </c>
      <c r="O22" s="17">
        <f>(AO22-AN22)*AA22</f>
        <v>2399.999999997817</v>
      </c>
      <c r="P22" s="17">
        <f>(AP22-AO22)*AA22</f>
        <v>2099.99999999809</v>
      </c>
      <c r="Q22" s="17">
        <f>(AQ22-AP22)*AA22</f>
        <v>2400.0000000046384</v>
      </c>
      <c r="R22" s="17">
        <f>(AR22-AQ22)*AA22</f>
        <v>2399.999999997817</v>
      </c>
      <c r="S22" s="17">
        <f>(AS22-AR22)*AA22</f>
        <v>2099.99999999809</v>
      </c>
      <c r="T22" s="16">
        <f>(AT22-AS22)*AA22</f>
        <v>3000.0000000040927</v>
      </c>
      <c r="U22" s="17">
        <f>(AU22-AT22)*AA22</f>
        <v>2699.9999999975444</v>
      </c>
      <c r="V22" s="17">
        <f>(AV22-AU22)*AA22</f>
        <v>2699.9999999975444</v>
      </c>
      <c r="W22" s="17">
        <f>(AW22-AV22)*AA22</f>
        <v>3600.000000003547</v>
      </c>
      <c r="X22" s="12">
        <f>(AX22-AW22)*AA22</f>
        <v>2099.99999999809</v>
      </c>
      <c r="Y22" s="16">
        <f>(AY22-AX22)*AA22</f>
        <v>1799.999999998363</v>
      </c>
      <c r="Z22" s="16">
        <f>(AZ22-AY22)*AA22</f>
        <v>2100.0000000049113</v>
      </c>
      <c r="AA22" s="14">
        <v>30000</v>
      </c>
      <c r="AB22" s="47">
        <v>1749.47</v>
      </c>
      <c r="AC22" s="47">
        <v>1749.52</v>
      </c>
      <c r="AD22" s="47">
        <v>1749.57</v>
      </c>
      <c r="AE22" s="47">
        <v>1749.62</v>
      </c>
      <c r="AF22" s="47">
        <v>1749.67</v>
      </c>
      <c r="AG22" s="47">
        <v>1749.72</v>
      </c>
      <c r="AH22" s="47">
        <v>1749.78</v>
      </c>
      <c r="AI22" s="47">
        <v>1749.84</v>
      </c>
      <c r="AJ22" s="47">
        <v>1749.92</v>
      </c>
      <c r="AK22" s="47">
        <v>1749.99</v>
      </c>
      <c r="AL22" s="48">
        <v>1750.05</v>
      </c>
      <c r="AM22" s="47">
        <v>1750.13</v>
      </c>
      <c r="AN22" s="47">
        <v>1750.2</v>
      </c>
      <c r="AO22" s="47">
        <v>1750.28</v>
      </c>
      <c r="AP22" s="47">
        <v>1750.35</v>
      </c>
      <c r="AQ22" s="48">
        <v>1750.43</v>
      </c>
      <c r="AR22" s="47">
        <v>1750.51</v>
      </c>
      <c r="AS22" s="47">
        <v>1750.58</v>
      </c>
      <c r="AT22" s="47">
        <v>1750.68</v>
      </c>
      <c r="AU22" s="47">
        <v>1750.77</v>
      </c>
      <c r="AV22" s="47">
        <v>1750.86</v>
      </c>
      <c r="AW22" s="47">
        <v>1750.98</v>
      </c>
      <c r="AX22" s="48">
        <v>1751.05</v>
      </c>
      <c r="AY22" s="47">
        <v>1751.11</v>
      </c>
      <c r="AZ22" s="47">
        <v>1751.18</v>
      </c>
      <c r="BB22" s="28"/>
    </row>
    <row r="23" spans="1:53" ht="24.75" customHeight="1">
      <c r="A23" s="34" t="s">
        <v>22</v>
      </c>
      <c r="B23" s="55">
        <v>12</v>
      </c>
      <c r="C23" s="16">
        <f>(AC23-AB23)*AA23</f>
        <v>0</v>
      </c>
      <c r="D23" s="16">
        <f>(AD23-AC23)*AA23</f>
        <v>0</v>
      </c>
      <c r="E23" s="16">
        <f>(AE23-AD23)*AA23</f>
        <v>0</v>
      </c>
      <c r="F23" s="52">
        <f>(AF23-AE23)*AA23</f>
        <v>0</v>
      </c>
      <c r="G23" s="16">
        <f>(AG23-AF23)*AA23</f>
        <v>0</v>
      </c>
      <c r="H23" s="16">
        <f>(AH23-AG23)*AA23</f>
        <v>0</v>
      </c>
      <c r="I23" s="16">
        <f>(AI23-AH23)*AA23</f>
        <v>0</v>
      </c>
      <c r="J23" s="16">
        <f>(AJ23-AI23)*AA23</f>
        <v>0</v>
      </c>
      <c r="K23" s="16">
        <f>(AK23-AJ23)*AA23</f>
        <v>0</v>
      </c>
      <c r="L23" s="52">
        <f>(AL23-AK23)*AA23</f>
        <v>0</v>
      </c>
      <c r="M23" s="16">
        <f>(AM23-AL23)*AA23</f>
        <v>0</v>
      </c>
      <c r="N23" s="16">
        <f>(AN23-AM23)*AA23</f>
        <v>0</v>
      </c>
      <c r="O23" s="16">
        <f>(AO23-AN23)*AA23</f>
        <v>0</v>
      </c>
      <c r="P23" s="16">
        <f>(AP23-AO23)*AA23</f>
        <v>0</v>
      </c>
      <c r="Q23" s="16">
        <f>(AQ23-AP23)*AA23</f>
        <v>0</v>
      </c>
      <c r="R23" s="16">
        <f>(AR23-AQ23)*AA23</f>
        <v>0</v>
      </c>
      <c r="S23" s="16">
        <f>(AS23-AR23)*AA23</f>
        <v>0</v>
      </c>
      <c r="T23" s="16">
        <f>(AT23-AS23)*AA23</f>
        <v>0</v>
      </c>
      <c r="U23" s="16">
        <f>(AU23-AT23)*AA23</f>
        <v>0</v>
      </c>
      <c r="V23" s="16">
        <f>(AV23-AU23)*AA23</f>
        <v>0</v>
      </c>
      <c r="W23" s="16">
        <f>(AW23-AV23)*AA23</f>
        <v>0</v>
      </c>
      <c r="X23" s="52">
        <f>(AX23-AW23)*AA23</f>
        <v>0</v>
      </c>
      <c r="Y23" s="16">
        <f>(AY23-AX23)*AA23</f>
        <v>0</v>
      </c>
      <c r="Z23" s="16">
        <f>(AZ23-AY23)*AA23</f>
        <v>0</v>
      </c>
      <c r="AA23" s="12">
        <v>6000</v>
      </c>
      <c r="AB23" s="84">
        <v>995.058</v>
      </c>
      <c r="AC23" s="84">
        <v>995.058</v>
      </c>
      <c r="AD23" s="84">
        <v>995.058</v>
      </c>
      <c r="AE23" s="84">
        <v>995.058</v>
      </c>
      <c r="AF23" s="84">
        <v>995.058</v>
      </c>
      <c r="AG23" s="84">
        <v>995.058</v>
      </c>
      <c r="AH23" s="84">
        <v>995.058</v>
      </c>
      <c r="AI23" s="84">
        <v>995.058</v>
      </c>
      <c r="AJ23" s="84">
        <v>995.058</v>
      </c>
      <c r="AK23" s="84">
        <v>995.058</v>
      </c>
      <c r="AL23" s="84">
        <v>995.058</v>
      </c>
      <c r="AM23" s="84">
        <v>995.058</v>
      </c>
      <c r="AN23" s="84">
        <v>995.058</v>
      </c>
      <c r="AO23" s="84">
        <v>995.058</v>
      </c>
      <c r="AP23" s="84">
        <v>995.058</v>
      </c>
      <c r="AQ23" s="84">
        <v>995.058</v>
      </c>
      <c r="AR23" s="84">
        <v>995.058</v>
      </c>
      <c r="AS23" s="84">
        <v>995.058</v>
      </c>
      <c r="AT23" s="84">
        <v>995.058</v>
      </c>
      <c r="AU23" s="84">
        <v>995.058</v>
      </c>
      <c r="AV23" s="84">
        <v>995.058</v>
      </c>
      <c r="AW23" s="84">
        <v>995.058</v>
      </c>
      <c r="AX23" s="84">
        <v>995.058</v>
      </c>
      <c r="AY23" s="84">
        <v>995.058</v>
      </c>
      <c r="AZ23" s="84">
        <v>995.058</v>
      </c>
      <c r="BA23" s="85"/>
    </row>
    <row r="24" spans="1:52" ht="24.75" customHeight="1">
      <c r="A24" s="34" t="s">
        <v>4</v>
      </c>
      <c r="B24" s="55">
        <v>14</v>
      </c>
      <c r="C24" s="16">
        <f>(AC24-AB24)*AA24</f>
        <v>520.0000000004366</v>
      </c>
      <c r="D24" s="16">
        <f>(AD24-AC24)*AA24</f>
        <v>520.0000000004366</v>
      </c>
      <c r="E24" s="16">
        <f>(AE24-AD24)*AA24</f>
        <v>479.99999999956344</v>
      </c>
      <c r="F24" s="52">
        <f>(AF24-AE24)*AA24</f>
        <v>479.99999999956344</v>
      </c>
      <c r="G24" s="16">
        <f>(AG24-AF24)*AA24</f>
        <v>479.99999999956344</v>
      </c>
      <c r="H24" s="16">
        <f>(AH24-AG24)*AA24</f>
        <v>560.0000000013097</v>
      </c>
      <c r="I24" s="16">
        <f>(AI24-AH24)*AA24</f>
        <v>680.000000000291</v>
      </c>
      <c r="J24" s="16">
        <f>(AJ24-AI24)*AA24</f>
        <v>840.0000000001455</v>
      </c>
      <c r="K24" s="16">
        <f>(AK24-AJ24)*AA24</f>
        <v>720.0000000011642</v>
      </c>
      <c r="L24" s="52">
        <f>(AL24-AK24)*AA24</f>
        <v>599.9999999985448</v>
      </c>
      <c r="M24" s="16">
        <f>(AM24-AL24)*AA24</f>
        <v>760.0000000020373</v>
      </c>
      <c r="N24" s="16">
        <f>(AN24-AM24)*AA24</f>
        <v>759.9999999983993</v>
      </c>
      <c r="O24" s="16">
        <f>(AO24-AN24)*AA24</f>
        <v>799.9999999992724</v>
      </c>
      <c r="P24" s="16">
        <f>(AP24-AO24)*AA24</f>
        <v>720.0000000011642</v>
      </c>
      <c r="Q24" s="16">
        <f>(AQ24-AP24)*AA24</f>
        <v>840.0000000001455</v>
      </c>
      <c r="R24" s="17">
        <f>(AR24-AQ24)*AA24</f>
        <v>880.0000000010186</v>
      </c>
      <c r="S24" s="17">
        <f>(AS24-AR24)*AA24</f>
        <v>879.9999999973807</v>
      </c>
      <c r="T24" s="17">
        <f>(AT24-AS24)*AA24</f>
        <v>1200.0000000007276</v>
      </c>
      <c r="U24" s="17">
        <f>(AU24-AT24)*AA24</f>
        <v>1040.0000000008731</v>
      </c>
      <c r="V24" s="17">
        <f>(AV24-AU24)*AA24</f>
        <v>1200.0000000007276</v>
      </c>
      <c r="W24" s="17">
        <f>(AW24-AV24)*AA24</f>
        <v>1399.9999999978172</v>
      </c>
      <c r="X24" s="52">
        <f>(AX24-AW24)*AA24</f>
        <v>840.0000000001455</v>
      </c>
      <c r="Y24" s="53">
        <f>(AY24-AX24)*AA24</f>
        <v>840.0000000001455</v>
      </c>
      <c r="Z24" s="53">
        <f>(AZ24-AY24)*AA24</f>
        <v>840.0000000001455</v>
      </c>
      <c r="AA24" s="12">
        <v>4000</v>
      </c>
      <c r="AB24" s="45">
        <v>4353.11</v>
      </c>
      <c r="AC24" s="45">
        <v>4353.24</v>
      </c>
      <c r="AD24" s="45">
        <v>4353.37</v>
      </c>
      <c r="AE24" s="45">
        <v>4353.49</v>
      </c>
      <c r="AF24" s="46">
        <v>4353.61</v>
      </c>
      <c r="AG24" s="45">
        <v>4353.73</v>
      </c>
      <c r="AH24" s="45">
        <v>4353.87</v>
      </c>
      <c r="AI24" s="45">
        <v>4354.04</v>
      </c>
      <c r="AJ24" s="45">
        <v>4354.25</v>
      </c>
      <c r="AK24" s="45">
        <v>4354.43</v>
      </c>
      <c r="AL24" s="46">
        <v>4354.58</v>
      </c>
      <c r="AM24" s="45">
        <v>4354.77</v>
      </c>
      <c r="AN24" s="45">
        <v>4354.96</v>
      </c>
      <c r="AO24" s="50">
        <v>4355.16</v>
      </c>
      <c r="AP24" s="50">
        <v>4355.34</v>
      </c>
      <c r="AQ24" s="50">
        <v>4355.55</v>
      </c>
      <c r="AR24" s="50">
        <v>4355.77</v>
      </c>
      <c r="AS24" s="50">
        <v>4355.99</v>
      </c>
      <c r="AT24" s="50">
        <v>4356.29</v>
      </c>
      <c r="AU24" s="50">
        <v>4356.55</v>
      </c>
      <c r="AV24" s="50">
        <v>4356.85</v>
      </c>
      <c r="AW24" s="50">
        <v>4357.2</v>
      </c>
      <c r="AX24" s="51">
        <v>4357.41</v>
      </c>
      <c r="AY24" s="50">
        <v>4357.62</v>
      </c>
      <c r="AZ24" s="50">
        <v>4357.83</v>
      </c>
    </row>
    <row r="25" spans="1:52" ht="24.75" customHeight="1">
      <c r="A25" s="34" t="s">
        <v>19</v>
      </c>
      <c r="B25" s="55">
        <v>16</v>
      </c>
      <c r="C25" s="16">
        <f>(AC25-AB25)*AA25</f>
        <v>1000</v>
      </c>
      <c r="D25" s="16">
        <f>(AD25-AC25)*AA25</f>
        <v>1039.9999999972351</v>
      </c>
      <c r="E25" s="16">
        <f>(AE25-AD25)*AA25</f>
        <v>960.0000000027649</v>
      </c>
      <c r="F25" s="12">
        <f>(AF25-AE25)*AA25</f>
        <v>1000</v>
      </c>
      <c r="G25" s="16">
        <f>(AG25-AF25)*AA25</f>
        <v>1079.9999999981083</v>
      </c>
      <c r="H25" s="16">
        <f>(AH25-AG25)*AA25</f>
        <v>1119.9999999989814</v>
      </c>
      <c r="I25" s="16">
        <f>(AI25-AH25)*AA25</f>
        <v>1280.0000000024738</v>
      </c>
      <c r="J25" s="16">
        <f>(AJ25-AI25)*AA25</f>
        <v>1399.9999999978172</v>
      </c>
      <c r="K25" s="16">
        <f>(AK25-AJ25)*AA25</f>
        <v>1479.9999999995634</v>
      </c>
      <c r="L25" s="12">
        <f>(AL25-AK25)*AA25</f>
        <v>1200.0000000007276</v>
      </c>
      <c r="M25" s="17">
        <f>(AM25-AL25)*AA25</f>
        <v>1520.0000000004366</v>
      </c>
      <c r="N25" s="17">
        <f>(AN25-AM25)*AA25</f>
        <v>1440.0000000023283</v>
      </c>
      <c r="O25" s="17">
        <f>(AO25-AN25)*AA25</f>
        <v>1599.9999999985448</v>
      </c>
      <c r="P25" s="17">
        <f>(AP25-AO25)*AA25</f>
        <v>1400.0000000014552</v>
      </c>
      <c r="Q25" s="17">
        <f>(AQ25-AP25)*AA25</f>
        <v>1479.9999999995634</v>
      </c>
      <c r="R25" s="17">
        <f>(AR25-AQ25)*AA25</f>
        <v>1479.9999999995634</v>
      </c>
      <c r="S25" s="17">
        <f>(AS25-AR25)*AA25</f>
        <v>1479.9999999995634</v>
      </c>
      <c r="T25" s="16">
        <f>(AT25-AS25)*AA25</f>
        <v>1799.9999999992724</v>
      </c>
      <c r="U25" s="17">
        <f>(AU25-AT25)*AA25</f>
        <v>1479.9999999995634</v>
      </c>
      <c r="V25" s="17">
        <f>(AV25-AU25)*AA25</f>
        <v>1639.999999999418</v>
      </c>
      <c r="W25" s="17">
        <f>(AW25-AV25)*AA25</f>
        <v>1960.0000000027649</v>
      </c>
      <c r="X25" s="12">
        <f>(AX25-AW25)*AA25</f>
        <v>1319.999999999709</v>
      </c>
      <c r="Y25" s="16">
        <f>(AY25-AX25)*AA25</f>
        <v>1199.9999999970896</v>
      </c>
      <c r="Z25" s="16">
        <f>(AZ25-AY25)*AA25</f>
        <v>1160.0000000034925</v>
      </c>
      <c r="AA25" s="12">
        <v>4000</v>
      </c>
      <c r="AB25" s="47">
        <v>7163.39</v>
      </c>
      <c r="AC25" s="47">
        <v>7163.64</v>
      </c>
      <c r="AD25" s="47">
        <v>7163.9</v>
      </c>
      <c r="AE25" s="47">
        <v>7164.14</v>
      </c>
      <c r="AF25" s="48">
        <v>7164.39</v>
      </c>
      <c r="AG25" s="47">
        <v>7164.66</v>
      </c>
      <c r="AH25" s="47">
        <v>7164.94</v>
      </c>
      <c r="AI25" s="47">
        <v>7165.26</v>
      </c>
      <c r="AJ25" s="47">
        <v>7165.61</v>
      </c>
      <c r="AK25" s="47">
        <v>7165.98</v>
      </c>
      <c r="AL25" s="48">
        <v>7166.28</v>
      </c>
      <c r="AM25" s="47">
        <v>7166.66</v>
      </c>
      <c r="AN25" s="47">
        <v>7167.02</v>
      </c>
      <c r="AO25" s="47">
        <v>7167.42</v>
      </c>
      <c r="AP25" s="47">
        <v>7167.77</v>
      </c>
      <c r="AQ25" s="47">
        <v>7168.14</v>
      </c>
      <c r="AR25" s="47">
        <v>7168.51</v>
      </c>
      <c r="AS25" s="47">
        <v>7168.88</v>
      </c>
      <c r="AT25" s="47">
        <v>7169.33</v>
      </c>
      <c r="AU25" s="47">
        <v>7169.7</v>
      </c>
      <c r="AV25" s="47">
        <v>7170.11</v>
      </c>
      <c r="AW25" s="47">
        <v>7170.6</v>
      </c>
      <c r="AX25" s="48">
        <v>7170.93</v>
      </c>
      <c r="AY25" s="47">
        <v>7171.23</v>
      </c>
      <c r="AZ25" s="47">
        <v>7171.52</v>
      </c>
    </row>
    <row r="26" spans="1:52" ht="24.75" customHeight="1">
      <c r="A26" s="34"/>
      <c r="B26" s="15"/>
      <c r="C26" s="16"/>
      <c r="D26" s="16"/>
      <c r="E26" s="16"/>
      <c r="F26" s="54">
        <f>SUM(F23:F25)</f>
        <v>1479.9999999995634</v>
      </c>
      <c r="G26" s="16">
        <f>F22-F26</f>
        <v>20.000000005893526</v>
      </c>
      <c r="H26" s="16"/>
      <c r="I26" s="16"/>
      <c r="J26" s="16"/>
      <c r="K26" s="16"/>
      <c r="L26" s="20">
        <f>SUM(L23:L25)</f>
        <v>1799.9999999992724</v>
      </c>
      <c r="M26" s="21">
        <f>L22-L26</f>
        <v>-9.094947017729282E-10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2159.9999999998545</v>
      </c>
      <c r="Y26" s="16">
        <f>X22-X26</f>
        <v>-60.00000000176442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1199.9999999989086</v>
      </c>
      <c r="D27" s="16">
        <f>(AD27-AC27)*AA27</f>
        <v>1499.9999999986358</v>
      </c>
      <c r="E27" s="16">
        <f>(AE27-AD27)*AA27</f>
        <v>1199.9999999989086</v>
      </c>
      <c r="F27" s="12">
        <f>(AF27-AE27)*AA27</f>
        <v>1499.9999999986358</v>
      </c>
      <c r="G27" s="16">
        <f>(AG27-AF27)*AA27</f>
        <v>1199.9999999989086</v>
      </c>
      <c r="H27" s="16">
        <f>(AH27-AG27)*AA27</f>
        <v>1500.000000005457</v>
      </c>
      <c r="I27" s="16">
        <f>(AI27-AH27)*AA27</f>
        <v>1799.999999998363</v>
      </c>
      <c r="J27" s="16">
        <f>(AJ27-AI27)*AA27</f>
        <v>2099.99999999809</v>
      </c>
      <c r="K27" s="16">
        <f>(AK27-AJ27)*AA27</f>
        <v>2099.99999999809</v>
      </c>
      <c r="L27" s="12">
        <f>(AL27-AK27)*AA27</f>
        <v>1800.0000000051841</v>
      </c>
      <c r="M27" s="17">
        <f>(AM27-AL27)*AA27</f>
        <v>2399.999999997817</v>
      </c>
      <c r="N27" s="17">
        <f>(AN27-AM27)*AA27</f>
        <v>2099.99999999809</v>
      </c>
      <c r="O27" s="17">
        <f>(AO27-AN27)*AA27</f>
        <v>2400.0000000046384</v>
      </c>
      <c r="P27" s="17">
        <f>(AP27-AO27)*AA27</f>
        <v>2099.99999999809</v>
      </c>
      <c r="Q27" s="17">
        <f>(AQ27-AP27)*AA27</f>
        <v>2399.999999997817</v>
      </c>
      <c r="R27" s="17">
        <f>(AR27-AQ27)*AA27</f>
        <v>2099.99999999809</v>
      </c>
      <c r="S27" s="17">
        <f>(AS27-AR27)*AA27</f>
        <v>2100.0000000049113</v>
      </c>
      <c r="T27" s="16">
        <f>(AT27-AS27)*AA27</f>
        <v>2699.9999999975444</v>
      </c>
      <c r="U27" s="17">
        <f>(AU27-AT27)*AA27</f>
        <v>2099.99999999809</v>
      </c>
      <c r="V27" s="17">
        <f>(AV27-AU27)*AA27</f>
        <v>2100.0000000049113</v>
      </c>
      <c r="W27" s="17">
        <f>(AW27-AV27)*AA27</f>
        <v>2699.9999999975444</v>
      </c>
      <c r="X27" s="12">
        <f>(AX27-AW27)*AA27</f>
        <v>1799.999999998363</v>
      </c>
      <c r="Y27" s="16">
        <f>(AY27-AX27)*AA27</f>
        <v>1799.999999998363</v>
      </c>
      <c r="Z27" s="16">
        <f>(AZ27-AY27)*AA27</f>
        <v>1200.0000000057298</v>
      </c>
      <c r="AA27" s="14">
        <v>30000</v>
      </c>
      <c r="AB27" s="82">
        <v>1363.38</v>
      </c>
      <c r="AC27" s="82">
        <v>1363.42</v>
      </c>
      <c r="AD27" s="82">
        <v>1363.47</v>
      </c>
      <c r="AE27" s="82">
        <v>1363.51</v>
      </c>
      <c r="AF27" s="82">
        <v>1363.56</v>
      </c>
      <c r="AG27" s="82">
        <v>1363.6</v>
      </c>
      <c r="AH27" s="82">
        <v>1363.65</v>
      </c>
      <c r="AI27" s="82">
        <v>1363.71</v>
      </c>
      <c r="AJ27" s="82">
        <v>1363.78</v>
      </c>
      <c r="AK27" s="82">
        <v>1363.85</v>
      </c>
      <c r="AL27" s="82">
        <v>1363.91</v>
      </c>
      <c r="AM27" s="82">
        <v>1363.99</v>
      </c>
      <c r="AN27" s="82">
        <v>1364.06</v>
      </c>
      <c r="AO27" s="82">
        <v>1364.14</v>
      </c>
      <c r="AP27" s="82">
        <v>1364.21</v>
      </c>
      <c r="AQ27" s="82">
        <v>1364.29</v>
      </c>
      <c r="AR27" s="82">
        <v>1364.36</v>
      </c>
      <c r="AS27" s="82">
        <v>1364.43</v>
      </c>
      <c r="AT27" s="82">
        <v>1364.52</v>
      </c>
      <c r="AU27" s="82">
        <v>1364.59</v>
      </c>
      <c r="AV27" s="82">
        <v>1364.66</v>
      </c>
      <c r="AW27" s="82">
        <v>1364.75</v>
      </c>
      <c r="AX27" s="82">
        <v>1364.81</v>
      </c>
      <c r="AY27" s="82">
        <v>1364.87</v>
      </c>
      <c r="AZ27" s="82">
        <v>1364.91</v>
      </c>
    </row>
    <row r="28" spans="1:52" ht="24.75" customHeight="1">
      <c r="A28" s="34" t="s">
        <v>22</v>
      </c>
      <c r="B28" s="55">
        <v>1</v>
      </c>
      <c r="C28" s="16">
        <f>(AC28-AB28)*AA28</f>
        <v>123.99999999979627</v>
      </c>
      <c r="D28" s="16">
        <f>(AD28-AC28)*AA28</f>
        <v>84.00000000074215</v>
      </c>
      <c r="E28" s="16">
        <f>(AE28-AD28)*AA28</f>
        <v>79.99999999992724</v>
      </c>
      <c r="F28" s="12">
        <f>(AF28-AE28)*AA28</f>
        <v>83.99999999892316</v>
      </c>
      <c r="G28" s="16">
        <f>(AG28-AF28)*AA28</f>
        <v>84.00000000074215</v>
      </c>
      <c r="H28" s="16">
        <f>(AH28-AG28)*AA28</f>
        <v>87.99999999973807</v>
      </c>
      <c r="I28" s="16">
        <f>(AI28-AH28)*AA28</f>
        <v>128.00000000061118</v>
      </c>
      <c r="J28" s="16">
        <f>(AJ28-AI28)*AA28</f>
        <v>384.00000000001455</v>
      </c>
      <c r="K28" s="16">
        <f>(AK28-AJ28)*AA28</f>
        <v>443.99999999950523</v>
      </c>
      <c r="L28" s="12">
        <f>(AL28-AK28)*AA28</f>
        <v>420.00000000007276</v>
      </c>
      <c r="M28" s="17">
        <f>(AM28-AL28)*AA28</f>
        <v>492.0000000001892</v>
      </c>
      <c r="N28" s="17">
        <f>(AN28-AM28)*AA28</f>
        <v>468.0000000007567</v>
      </c>
      <c r="O28" s="17">
        <f>(AO28-AN28)*AA28</f>
        <v>535.9999999982392</v>
      </c>
      <c r="P28" s="17">
        <f>(AP28-AO28)*AA28</f>
        <v>476.0000000005675</v>
      </c>
      <c r="Q28" s="17">
        <f>(AQ28-AP28)*AA28</f>
        <v>488.00000000119326</v>
      </c>
      <c r="R28" s="17">
        <f>(AR28-AQ28)*AA28</f>
        <v>439.9999999986903</v>
      </c>
      <c r="S28" s="17">
        <f>(AS28-AR28)*AA28</f>
        <v>380.00000000101863</v>
      </c>
      <c r="T28" s="16">
        <f>(AT28-AS28)*AA28</f>
        <v>363.999999999578</v>
      </c>
      <c r="U28" s="17">
        <f>(AU28-AT28)*AA28</f>
        <v>235.9999999989668</v>
      </c>
      <c r="V28" s="17">
        <f>(AV28-AU28)*AA28</f>
        <v>188.00000000010186</v>
      </c>
      <c r="W28" s="17">
        <f>(AW28-AV28)*AA28</f>
        <v>216.00000000034925</v>
      </c>
      <c r="X28" s="12">
        <f>(AX28-AW28)*AA28</f>
        <v>87.99999999973807</v>
      </c>
      <c r="Y28" s="16">
        <f>(AY28-AX28)*AA28</f>
        <v>112.00000000098953</v>
      </c>
      <c r="Z28" s="16">
        <f>(AZ28-AY28)*AA28</f>
        <v>111.99999999917054</v>
      </c>
      <c r="AA28" s="12">
        <v>4000</v>
      </c>
      <c r="AB28" s="82">
        <v>2282.357</v>
      </c>
      <c r="AC28" s="82">
        <v>2282.388</v>
      </c>
      <c r="AD28" s="82">
        <v>2282.409</v>
      </c>
      <c r="AE28" s="82">
        <v>2282.429</v>
      </c>
      <c r="AF28" s="82">
        <v>2282.45</v>
      </c>
      <c r="AG28" s="82">
        <v>2282.471</v>
      </c>
      <c r="AH28" s="82">
        <v>2282.493</v>
      </c>
      <c r="AI28" s="82">
        <v>2282.525</v>
      </c>
      <c r="AJ28" s="82">
        <v>2282.621</v>
      </c>
      <c r="AK28" s="82">
        <v>2282.732</v>
      </c>
      <c r="AL28" s="82">
        <v>2282.837</v>
      </c>
      <c r="AM28" s="82">
        <v>2282.96</v>
      </c>
      <c r="AN28" s="82">
        <v>2283.077</v>
      </c>
      <c r="AO28" s="82">
        <v>2283.211</v>
      </c>
      <c r="AP28" s="82">
        <v>2283.33</v>
      </c>
      <c r="AQ28" s="82">
        <v>2283.452</v>
      </c>
      <c r="AR28" s="82">
        <v>2283.562</v>
      </c>
      <c r="AS28" s="82">
        <v>2283.657</v>
      </c>
      <c r="AT28" s="82">
        <v>2283.748</v>
      </c>
      <c r="AU28" s="82">
        <v>2283.807</v>
      </c>
      <c r="AV28" s="82">
        <v>2283.854</v>
      </c>
      <c r="AW28" s="82">
        <v>2283.908</v>
      </c>
      <c r="AX28" s="82">
        <v>2283.93</v>
      </c>
      <c r="AY28" s="82">
        <v>2283.958</v>
      </c>
      <c r="AZ28" s="82">
        <v>2283.986</v>
      </c>
    </row>
    <row r="29" spans="1:52" ht="24.75" customHeight="1">
      <c r="A29" s="34" t="s">
        <v>19</v>
      </c>
      <c r="B29" s="55">
        <v>6</v>
      </c>
      <c r="C29" s="16">
        <f>(AC29-AB29)*AA29</f>
        <v>900.0000000005457</v>
      </c>
      <c r="D29" s="16">
        <f>(AD29-AC29)*AA29</f>
        <v>960.0000000018554</v>
      </c>
      <c r="E29" s="16">
        <f>(AE29-AD29)*AA29</f>
        <v>959.9999999991269</v>
      </c>
      <c r="F29" s="12">
        <f>(AF29-AE29)*AA29</f>
        <v>839.999999999236</v>
      </c>
      <c r="G29" s="16">
        <f>(AG29-AF29)*AA29</f>
        <v>959.9999999991269</v>
      </c>
      <c r="H29" s="16">
        <f>(AH29-AG29)*AA29</f>
        <v>1020.0000000004366</v>
      </c>
      <c r="I29" s="16">
        <f>(AI29-AH29)*AA29</f>
        <v>1140.0000000003274</v>
      </c>
      <c r="J29" s="16">
        <f>(AJ29-AI29)*AA29</f>
        <v>1140.0000000003274</v>
      </c>
      <c r="K29" s="16">
        <f>(AK29-AJ29)*AA29</f>
        <v>1380.0000000001091</v>
      </c>
      <c r="L29" s="12">
        <f>(AL29-AK29)*AA29</f>
        <v>719.9999999993452</v>
      </c>
      <c r="M29" s="17">
        <f>(AM29-AL29)*AA29</f>
        <v>900.0000000005457</v>
      </c>
      <c r="N29" s="17">
        <f>(AN29-AM29)*AA29</f>
        <v>1380.0000000001091</v>
      </c>
      <c r="O29" s="17">
        <f>(AO29-AN29)*AA29</f>
        <v>1199.9999999989086</v>
      </c>
      <c r="P29" s="17">
        <f>(AP29-AO29)*AA29</f>
        <v>1140.0000000003274</v>
      </c>
      <c r="Q29" s="17">
        <f>(AQ29-AP29)*AA29</f>
        <v>1140.0000000003274</v>
      </c>
      <c r="R29" s="17">
        <f>(AR29-AQ29)*AA29</f>
        <v>1200.000000001637</v>
      </c>
      <c r="S29" s="17">
        <f>(AS29-AR29)*AA29</f>
        <v>1199.9999999989086</v>
      </c>
      <c r="T29" s="16">
        <f>(AT29-AS29)*AA29</f>
        <v>1500</v>
      </c>
      <c r="U29" s="17">
        <f>(AU29-AT29)*AA29</f>
        <v>1199.9999999989086</v>
      </c>
      <c r="V29" s="17">
        <f>(AV29-AU29)*AA29</f>
        <v>1320.000000001528</v>
      </c>
      <c r="W29" s="17">
        <f>(AW29-AV29)*AA29</f>
        <v>1559.9999999985812</v>
      </c>
      <c r="X29" s="12">
        <f>(AX29-AW29)*AA29</f>
        <v>1200.000000001637</v>
      </c>
      <c r="Y29" s="16">
        <f>(AY29-AX29)*AA29</f>
        <v>1199.9999999989086</v>
      </c>
      <c r="Z29" s="16">
        <f>(AZ29-AY29)*AA29</f>
        <v>839.999999999236</v>
      </c>
      <c r="AA29" s="12">
        <v>6000</v>
      </c>
      <c r="AB29" s="47">
        <v>3942.22</v>
      </c>
      <c r="AC29" s="47">
        <v>3942.37</v>
      </c>
      <c r="AD29" s="47">
        <v>3942.53</v>
      </c>
      <c r="AE29" s="47">
        <v>3942.69</v>
      </c>
      <c r="AF29" s="48">
        <v>3942.83</v>
      </c>
      <c r="AG29" s="47">
        <v>3942.99</v>
      </c>
      <c r="AH29" s="47">
        <v>3943.16</v>
      </c>
      <c r="AI29" s="47">
        <v>3943.35</v>
      </c>
      <c r="AJ29" s="47">
        <v>3943.54</v>
      </c>
      <c r="AK29" s="47">
        <v>3943.77</v>
      </c>
      <c r="AL29" s="48">
        <v>3943.89</v>
      </c>
      <c r="AM29" s="47">
        <v>3944.04</v>
      </c>
      <c r="AN29" s="47">
        <v>3944.27</v>
      </c>
      <c r="AO29" s="47">
        <v>3944.47</v>
      </c>
      <c r="AP29" s="47">
        <v>3944.66</v>
      </c>
      <c r="AQ29" s="47">
        <v>3944.85</v>
      </c>
      <c r="AR29" s="47">
        <v>3945.05</v>
      </c>
      <c r="AS29" s="47">
        <v>3945.25</v>
      </c>
      <c r="AT29" s="47">
        <v>3945.5</v>
      </c>
      <c r="AU29" s="47">
        <v>3945.7</v>
      </c>
      <c r="AV29" s="47">
        <v>3945.92</v>
      </c>
      <c r="AW29" s="47">
        <v>3946.18</v>
      </c>
      <c r="AX29" s="48">
        <v>3946.38</v>
      </c>
      <c r="AY29" s="47">
        <v>3946.58</v>
      </c>
      <c r="AZ29" s="47">
        <v>3946.72</v>
      </c>
    </row>
    <row r="30" spans="1:52" ht="24.75" customHeight="1">
      <c r="A30" s="34" t="s">
        <v>4</v>
      </c>
      <c r="B30" s="55">
        <v>8</v>
      </c>
      <c r="C30" s="16">
        <f>(AC30-AB30)*AA30</f>
        <v>319.99999999970896</v>
      </c>
      <c r="D30" s="16">
        <f>(AD30-AC30)*AA30</f>
        <v>359.9999999987631</v>
      </c>
      <c r="E30" s="16">
        <f>(AE30-AD30)*AA30</f>
        <v>320.00000000152795</v>
      </c>
      <c r="F30" s="12">
        <f>(AF30-AE30)*AA30</f>
        <v>319.99999999970896</v>
      </c>
      <c r="G30" s="16">
        <f>(AG30-AF30)*AA30</f>
        <v>359.9999999987631</v>
      </c>
      <c r="H30" s="16">
        <f>(AH30-AG30)*AA30</f>
        <v>360.0000000005821</v>
      </c>
      <c r="I30" s="16">
        <f>(AI30-AH30)*AA30</f>
        <v>479.99999999956344</v>
      </c>
      <c r="J30" s="16">
        <f>(AJ30-AI30)*AA30</f>
        <v>520.0000000004366</v>
      </c>
      <c r="K30" s="16">
        <f>(AK30-AJ30)*AA30</f>
        <v>559.9999999994907</v>
      </c>
      <c r="L30" s="12">
        <f>(AL30-AK30)*AA30</f>
        <v>520.0000000004366</v>
      </c>
      <c r="M30" s="17">
        <f>(AM30-AL30)*AA30</f>
        <v>600.0000000003638</v>
      </c>
      <c r="N30" s="17">
        <f>(AN30-AM30)*AA30</f>
        <v>600.0000000003638</v>
      </c>
      <c r="O30" s="17">
        <f>(AO30-AN30)*AA30</f>
        <v>639.9999999994179</v>
      </c>
      <c r="P30" s="17">
        <f>(AP30-AO30)*AA30</f>
        <v>559.9999999994907</v>
      </c>
      <c r="Q30" s="17">
        <f>(AQ30-AP30)*AA30</f>
        <v>560.0000000013097</v>
      </c>
      <c r="R30" s="17">
        <f>(AR30-AQ30)*AA30</f>
        <v>599.9999999985448</v>
      </c>
      <c r="S30" s="17">
        <f>(AS30-AR30)*AA30</f>
        <v>560.0000000013097</v>
      </c>
      <c r="T30" s="16">
        <f>(AT30-AS30)*AA30</f>
        <v>719.9999999993452</v>
      </c>
      <c r="U30" s="17">
        <f>(AU30-AT30)*AA30</f>
        <v>600.0000000003638</v>
      </c>
      <c r="V30" s="17">
        <f>(AV30-AU30)*AA30</f>
        <v>719.9999999993452</v>
      </c>
      <c r="W30" s="17">
        <f>(AW30-AV30)*AA30</f>
        <v>680.000000000291</v>
      </c>
      <c r="X30" s="12">
        <f>(AX30-AW30)*AA30</f>
        <v>479.99999999956344</v>
      </c>
      <c r="Y30" s="16">
        <f>(AY30-AX30)*AA30</f>
        <v>560.0000000013097</v>
      </c>
      <c r="Z30" s="16">
        <f>(AZ30-AY30)*AA30</f>
        <v>359.9999999987631</v>
      </c>
      <c r="AA30" s="12">
        <v>4000</v>
      </c>
      <c r="AB30" s="45">
        <v>2441.78</v>
      </c>
      <c r="AC30" s="45">
        <v>2441.86</v>
      </c>
      <c r="AD30" s="45">
        <v>2441.95</v>
      </c>
      <c r="AE30" s="45">
        <v>2442.03</v>
      </c>
      <c r="AF30" s="45">
        <v>2442.11</v>
      </c>
      <c r="AG30" s="45">
        <v>2442.2</v>
      </c>
      <c r="AH30" s="45">
        <v>2442.29</v>
      </c>
      <c r="AI30" s="45">
        <v>2442.41</v>
      </c>
      <c r="AJ30" s="45">
        <v>2442.54</v>
      </c>
      <c r="AK30" s="45">
        <v>2442.68</v>
      </c>
      <c r="AL30" s="45">
        <v>2442.81</v>
      </c>
      <c r="AM30" s="45">
        <v>2442.96</v>
      </c>
      <c r="AN30" s="45">
        <v>2443.11</v>
      </c>
      <c r="AO30" s="45">
        <v>2443.27</v>
      </c>
      <c r="AP30" s="45">
        <v>2443.41</v>
      </c>
      <c r="AQ30" s="45">
        <v>2443.55</v>
      </c>
      <c r="AR30" s="45">
        <v>2443.7</v>
      </c>
      <c r="AS30" s="45">
        <v>2443.84</v>
      </c>
      <c r="AT30" s="45">
        <v>2444.02</v>
      </c>
      <c r="AU30" s="45">
        <v>2444.17</v>
      </c>
      <c r="AV30" s="45">
        <v>2444.35</v>
      </c>
      <c r="AW30" s="45">
        <v>2444.52</v>
      </c>
      <c r="AX30" s="45">
        <v>2444.64</v>
      </c>
      <c r="AY30" s="45">
        <v>2444.78</v>
      </c>
      <c r="AZ30" s="45">
        <v>2444.87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1243.9999999978681</v>
      </c>
      <c r="G31" s="20"/>
      <c r="H31" s="20"/>
      <c r="I31" s="20"/>
      <c r="J31" s="20"/>
      <c r="K31" s="20"/>
      <c r="L31" s="20">
        <f>SUM(L28:L30)</f>
        <v>1659.9999999998545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1768.0000000009386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256.0000000007676</v>
      </c>
      <c r="G32" s="20"/>
      <c r="H32" s="20"/>
      <c r="I32" s="20"/>
      <c r="J32" s="20"/>
      <c r="K32" s="20"/>
      <c r="L32" s="20">
        <f>L27-L31</f>
        <v>140.00000000532964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31.99999999742431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2"/>
      <c r="AM48" s="28"/>
      <c r="AO48" s="28"/>
      <c r="AP48" s="28"/>
      <c r="AQ48" s="28"/>
    </row>
    <row r="49" spans="38:43" ht="12.75">
      <c r="AL49" s="72"/>
      <c r="AM49" s="28"/>
      <c r="AO49" s="28"/>
      <c r="AP49" s="28"/>
      <c r="AQ49" s="28"/>
    </row>
    <row r="50" spans="38:43" ht="12.75">
      <c r="AL50" s="72"/>
      <c r="AM50" s="28"/>
      <c r="AO50" s="28"/>
      <c r="AP50" s="28"/>
      <c r="AQ50" s="28"/>
    </row>
    <row r="51" spans="38:43" ht="12.75">
      <c r="AL51" s="72"/>
      <c r="AM51" s="28"/>
      <c r="AO51" s="28"/>
      <c r="AP51" s="28"/>
      <c r="AQ51" s="28"/>
    </row>
    <row r="52" spans="38:43" ht="12.75">
      <c r="AL52" s="72"/>
      <c r="AM52" s="28"/>
      <c r="AO52" s="28"/>
      <c r="AP52" s="28"/>
      <c r="AQ52" s="28"/>
    </row>
    <row r="53" spans="38:43" ht="12.75">
      <c r="AL53" s="72"/>
      <c r="AM53" s="28"/>
      <c r="AO53" s="28"/>
      <c r="AP53" s="28"/>
      <c r="AQ53" s="28"/>
    </row>
    <row r="54" spans="38:43" ht="12.75">
      <c r="AL54" s="72"/>
      <c r="AM54" s="28"/>
      <c r="AO54" s="28"/>
      <c r="AP54" s="28"/>
      <c r="AQ54" s="28"/>
    </row>
    <row r="55" spans="38:43" ht="12.75">
      <c r="AL55" s="72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zoomScaleSheetLayoutView="10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27" sqref="BA27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719.9999999993452</v>
      </c>
      <c r="D3" s="11">
        <f aca="true" t="shared" si="1" ref="D3:D8">(AD3-AC3)*AA3</f>
        <v>719.9999999993452</v>
      </c>
      <c r="E3" s="11">
        <f aca="true" t="shared" si="2" ref="E3:E8">(AE3-AD3)*AA3</f>
        <v>719.9999999993452</v>
      </c>
      <c r="F3" s="12">
        <f aca="true" t="shared" si="3" ref="F3:F8">(AF3-AE3)*AA3</f>
        <v>539.9999999995089</v>
      </c>
      <c r="G3" s="11">
        <f aca="true" t="shared" si="4" ref="G3:G8">(AG3-AF3)*AA3</f>
        <v>179.9999999998363</v>
      </c>
      <c r="H3" s="11">
        <f aca="true" t="shared" si="5" ref="H3:H8">(AH3-AG3)*AA3</f>
        <v>1440.000000002783</v>
      </c>
      <c r="I3" s="11">
        <f aca="true" t="shared" si="6" ref="I3:I8">(AI3-AH3)*AA3</f>
        <v>719.9999999993452</v>
      </c>
      <c r="J3" s="11">
        <f aca="true" t="shared" si="7" ref="J3:J8">(AJ3-AI3)*AA3</f>
        <v>1079.9999999990177</v>
      </c>
      <c r="K3" s="11">
        <f aca="true" t="shared" si="8" ref="K3:K8">(AK3-AJ3)*AA3</f>
        <v>1079.9999999990177</v>
      </c>
      <c r="L3" s="12">
        <f aca="true" t="shared" si="9" ref="L3:L8">(AL3-AK3)*AA3</f>
        <v>1079.9999999990177</v>
      </c>
      <c r="M3" s="13">
        <f aca="true" t="shared" si="10" ref="M3:M8">(AM3-AL3)*AA3</f>
        <v>1260.0000000029468</v>
      </c>
      <c r="N3" s="13">
        <f aca="true" t="shared" si="11" ref="N3:N8">(AN3-AM3)*AA3</f>
        <v>1259.999999998854</v>
      </c>
      <c r="O3" s="13">
        <f aca="true" t="shared" si="12" ref="O3:O8">(AO3-AN3)*AA3</f>
        <v>1259.999999998854</v>
      </c>
      <c r="P3" s="13">
        <f aca="true" t="shared" si="13" ref="P3:P8">(AP3-AO3)*AA3</f>
        <v>1260.0000000029468</v>
      </c>
      <c r="Q3" s="13">
        <f aca="true" t="shared" si="14" ref="Q3:Q8">(AQ3-AP3)*AA3</f>
        <v>1259.999999998854</v>
      </c>
      <c r="R3" s="13">
        <f aca="true" t="shared" si="15" ref="R3:R8">(AR3-AQ3)*AA3</f>
        <v>1079.9999999990177</v>
      </c>
      <c r="S3" s="13">
        <f aca="true" t="shared" si="16" ref="S3:S8">(AS3-AR3)*AA3</f>
        <v>1079.9999999990177</v>
      </c>
      <c r="T3" s="11">
        <f aca="true" t="shared" si="17" ref="T3:T8">(AT3-AS3)*AA3</f>
        <v>1260.0000000029468</v>
      </c>
      <c r="U3" s="13">
        <f aca="true" t="shared" si="18" ref="U3:U8">(AU3-AT3)*AA3</f>
        <v>899.9999999991815</v>
      </c>
      <c r="V3" s="13">
        <f aca="true" t="shared" si="19" ref="V3:V8">(AV3-AU3)*AA3</f>
        <v>899.9999999991815</v>
      </c>
      <c r="W3" s="13">
        <f aca="true" t="shared" si="20" ref="W3:W8">(AW3-AV3)*AA3</f>
        <v>1079.9999999990177</v>
      </c>
      <c r="X3" s="12">
        <f aca="true" t="shared" si="21" ref="X3:X8">(AX3-AW3)*AA3</f>
        <v>719.9999999993452</v>
      </c>
      <c r="Y3" s="11">
        <f aca="true" t="shared" si="22" ref="Y3:Y8">(AY3-AX3)*AA3</f>
        <v>720.0000000034379</v>
      </c>
      <c r="Z3" s="11">
        <f aca="true" t="shared" si="23" ref="Z3:Z8">(AZ3-AY3)*AA3</f>
        <v>719.9999999993452</v>
      </c>
      <c r="AA3" s="14">
        <v>18000</v>
      </c>
      <c r="AB3" s="58">
        <v>1197.64</v>
      </c>
      <c r="AC3" s="58">
        <v>1197.68</v>
      </c>
      <c r="AD3" s="58">
        <v>1197.72</v>
      </c>
      <c r="AE3" s="58">
        <v>1197.76</v>
      </c>
      <c r="AF3" s="59">
        <v>1197.79</v>
      </c>
      <c r="AG3" s="58">
        <v>1197.8</v>
      </c>
      <c r="AH3" s="58">
        <v>1197.88</v>
      </c>
      <c r="AI3" s="58">
        <v>1197.92</v>
      </c>
      <c r="AJ3" s="58">
        <v>1197.98</v>
      </c>
      <c r="AK3" s="58">
        <v>1198.04</v>
      </c>
      <c r="AL3" s="59">
        <v>1198.1</v>
      </c>
      <c r="AM3" s="58">
        <v>1198.17</v>
      </c>
      <c r="AN3" s="58">
        <v>1198.24</v>
      </c>
      <c r="AO3" s="58">
        <v>1198.31</v>
      </c>
      <c r="AP3" s="58">
        <v>1198.38</v>
      </c>
      <c r="AQ3" s="58">
        <v>1198.45</v>
      </c>
      <c r="AR3" s="58">
        <v>1198.51</v>
      </c>
      <c r="AS3" s="58">
        <v>1198.57</v>
      </c>
      <c r="AT3" s="58">
        <v>1198.64</v>
      </c>
      <c r="AU3" s="58">
        <v>1198.69</v>
      </c>
      <c r="AV3" s="58">
        <v>1198.74</v>
      </c>
      <c r="AW3" s="58">
        <v>1198.8</v>
      </c>
      <c r="AX3" s="59">
        <v>1198.84</v>
      </c>
      <c r="AY3" s="58">
        <v>1198.88</v>
      </c>
      <c r="AZ3" s="58">
        <v>1198.92</v>
      </c>
    </row>
    <row r="4" spans="1:52" ht="24.75" customHeight="1">
      <c r="A4" s="29" t="s">
        <v>4</v>
      </c>
      <c r="B4" s="15" t="s">
        <v>5</v>
      </c>
      <c r="C4" s="16">
        <f t="shared" si="0"/>
        <v>287.99999999973807</v>
      </c>
      <c r="D4" s="16">
        <f t="shared" si="1"/>
        <v>215.99999999980355</v>
      </c>
      <c r="E4" s="16">
        <f t="shared" si="2"/>
        <v>215.99999999980355</v>
      </c>
      <c r="F4" s="12">
        <f t="shared" si="3"/>
        <v>252.00000000058935</v>
      </c>
      <c r="G4" s="16">
        <f t="shared" si="4"/>
        <v>215.99999999980355</v>
      </c>
      <c r="H4" s="16">
        <f t="shared" si="5"/>
        <v>215.99999999980355</v>
      </c>
      <c r="I4" s="16">
        <f t="shared" si="6"/>
        <v>252.00000000058935</v>
      </c>
      <c r="J4" s="16">
        <f t="shared" si="7"/>
        <v>287.99999999973807</v>
      </c>
      <c r="K4" s="16">
        <f t="shared" si="8"/>
        <v>287.99999999973807</v>
      </c>
      <c r="L4" s="12">
        <f t="shared" si="9"/>
        <v>359.9999999996726</v>
      </c>
      <c r="M4" s="17">
        <f t="shared" si="10"/>
        <v>288.00000000137516</v>
      </c>
      <c r="N4" s="17">
        <f t="shared" si="11"/>
        <v>323.9999999988868</v>
      </c>
      <c r="O4" s="17">
        <f t="shared" si="12"/>
        <v>324.00000000052387</v>
      </c>
      <c r="P4" s="17">
        <f t="shared" si="13"/>
        <v>359.9999999996726</v>
      </c>
      <c r="Q4" s="17">
        <f t="shared" si="14"/>
        <v>359.9999999996726</v>
      </c>
      <c r="R4" s="17">
        <f t="shared" si="15"/>
        <v>324.00000000052387</v>
      </c>
      <c r="S4" s="17">
        <f t="shared" si="16"/>
        <v>324.00000000052387</v>
      </c>
      <c r="T4" s="16">
        <f t="shared" si="17"/>
        <v>251.99999999895226</v>
      </c>
      <c r="U4" s="17">
        <f t="shared" si="18"/>
        <v>468.0000000003929</v>
      </c>
      <c r="V4" s="17">
        <f t="shared" si="19"/>
        <v>287.99999999973807</v>
      </c>
      <c r="W4" s="17">
        <f t="shared" si="20"/>
        <v>324.00000000052387</v>
      </c>
      <c r="X4" s="12">
        <f t="shared" si="21"/>
        <v>324.00000000052387</v>
      </c>
      <c r="Y4" s="16">
        <f t="shared" si="22"/>
        <v>323.9999999988868</v>
      </c>
      <c r="Z4" s="16">
        <f t="shared" si="23"/>
        <v>252.00000000058935</v>
      </c>
      <c r="AA4" s="12">
        <v>3600</v>
      </c>
      <c r="AB4" s="58">
        <v>2212.77</v>
      </c>
      <c r="AC4" s="58">
        <v>2212.85</v>
      </c>
      <c r="AD4" s="58">
        <v>2212.91</v>
      </c>
      <c r="AE4" s="58">
        <v>2212.97</v>
      </c>
      <c r="AF4" s="59">
        <v>2213.04</v>
      </c>
      <c r="AG4" s="58">
        <v>2213.1</v>
      </c>
      <c r="AH4" s="58">
        <v>2213.16</v>
      </c>
      <c r="AI4" s="58">
        <v>2213.23</v>
      </c>
      <c r="AJ4" s="58">
        <v>2213.31</v>
      </c>
      <c r="AK4" s="58">
        <v>2213.39</v>
      </c>
      <c r="AL4" s="59">
        <v>2213.49</v>
      </c>
      <c r="AM4" s="58">
        <v>2213.57</v>
      </c>
      <c r="AN4" s="58">
        <v>2213.66</v>
      </c>
      <c r="AO4" s="58">
        <v>2213.75</v>
      </c>
      <c r="AP4" s="58">
        <v>2213.85</v>
      </c>
      <c r="AQ4" s="58">
        <v>2213.95</v>
      </c>
      <c r="AR4" s="58">
        <v>2214.04</v>
      </c>
      <c r="AS4" s="58">
        <v>2214.13</v>
      </c>
      <c r="AT4" s="58">
        <v>2214.2</v>
      </c>
      <c r="AU4" s="58">
        <v>2214.33</v>
      </c>
      <c r="AV4" s="58">
        <v>2214.41</v>
      </c>
      <c r="AW4" s="58">
        <v>2214.5</v>
      </c>
      <c r="AX4" s="59">
        <v>2214.59</v>
      </c>
      <c r="AY4" s="58">
        <v>2214.68</v>
      </c>
      <c r="AZ4" s="58">
        <v>2214.75</v>
      </c>
    </row>
    <row r="5" spans="1:52" ht="24.75" customHeight="1">
      <c r="A5" s="30" t="s">
        <v>6</v>
      </c>
      <c r="B5" s="15" t="s">
        <v>7</v>
      </c>
      <c r="C5" s="16">
        <f t="shared" si="0"/>
        <v>28.800000001501758</v>
      </c>
      <c r="D5" s="16">
        <f t="shared" si="1"/>
        <v>19.19999999954598</v>
      </c>
      <c r="E5" s="16">
        <f t="shared" si="2"/>
        <v>9.59999999977299</v>
      </c>
      <c r="F5" s="12">
        <f t="shared" si="3"/>
        <v>19.19999999954598</v>
      </c>
      <c r="G5" s="16">
        <f t="shared" si="4"/>
        <v>19.19999999954598</v>
      </c>
      <c r="H5" s="16">
        <f t="shared" si="5"/>
        <v>19.200000001728768</v>
      </c>
      <c r="I5" s="16">
        <f t="shared" si="6"/>
        <v>9.59999999977299</v>
      </c>
      <c r="J5" s="16">
        <f t="shared" si="7"/>
        <v>19.19999999954598</v>
      </c>
      <c r="K5" s="16">
        <f t="shared" si="8"/>
        <v>28.79999999931897</v>
      </c>
      <c r="L5" s="12">
        <f t="shared" si="9"/>
        <v>28.800000001501758</v>
      </c>
      <c r="M5" s="17">
        <f t="shared" si="10"/>
        <v>76.79999999818392</v>
      </c>
      <c r="N5" s="17">
        <f t="shared" si="11"/>
        <v>48.00000000104774</v>
      </c>
      <c r="O5" s="17">
        <f t="shared" si="12"/>
        <v>57.60000000082073</v>
      </c>
      <c r="P5" s="17">
        <f t="shared" si="13"/>
        <v>57.59999999863794</v>
      </c>
      <c r="Q5" s="17">
        <f t="shared" si="14"/>
        <v>48.00000000104774</v>
      </c>
      <c r="R5" s="17">
        <f t="shared" si="15"/>
        <v>57.59999999863794</v>
      </c>
      <c r="S5" s="17">
        <f t="shared" si="16"/>
        <v>48.00000000104774</v>
      </c>
      <c r="T5" s="16">
        <f t="shared" si="17"/>
        <v>38.39999999909196</v>
      </c>
      <c r="U5" s="17">
        <f t="shared" si="18"/>
        <v>28.800000001501758</v>
      </c>
      <c r="V5" s="17">
        <f t="shared" si="19"/>
        <v>28.79999999931897</v>
      </c>
      <c r="W5" s="17">
        <f t="shared" si="20"/>
        <v>28.79999999931897</v>
      </c>
      <c r="X5" s="12">
        <f t="shared" si="21"/>
        <v>28.800000001501758</v>
      </c>
      <c r="Y5" s="16">
        <f t="shared" si="22"/>
        <v>28.79999999931897</v>
      </c>
      <c r="Z5" s="16">
        <f t="shared" si="23"/>
        <v>19.19999999954598</v>
      </c>
      <c r="AA5" s="12">
        <v>9600</v>
      </c>
      <c r="AB5" s="81">
        <v>1888.504</v>
      </c>
      <c r="AC5" s="81">
        <v>1888.507</v>
      </c>
      <c r="AD5" s="81">
        <v>1888.509</v>
      </c>
      <c r="AE5" s="81">
        <v>1888.51</v>
      </c>
      <c r="AF5" s="81">
        <v>1888.512</v>
      </c>
      <c r="AG5" s="81">
        <v>1888.514</v>
      </c>
      <c r="AH5" s="81">
        <v>1888.516</v>
      </c>
      <c r="AI5" s="81">
        <v>1888.517</v>
      </c>
      <c r="AJ5" s="81">
        <v>1888.519</v>
      </c>
      <c r="AK5" s="81">
        <v>1888.522</v>
      </c>
      <c r="AL5" s="81">
        <v>1888.525</v>
      </c>
      <c r="AM5" s="81">
        <v>1888.533</v>
      </c>
      <c r="AN5" s="81">
        <v>1888.538</v>
      </c>
      <c r="AO5" s="81">
        <v>1888.544</v>
      </c>
      <c r="AP5" s="81">
        <v>1888.55</v>
      </c>
      <c r="AQ5" s="81">
        <v>1888.555</v>
      </c>
      <c r="AR5" s="81">
        <v>1888.561</v>
      </c>
      <c r="AS5" s="81">
        <v>1888.566</v>
      </c>
      <c r="AT5" s="81">
        <v>1888.57</v>
      </c>
      <c r="AU5" s="81">
        <v>1888.573</v>
      </c>
      <c r="AV5" s="81">
        <v>1888.576</v>
      </c>
      <c r="AW5" s="81">
        <v>1888.579</v>
      </c>
      <c r="AX5" s="81">
        <v>1888.582</v>
      </c>
      <c r="AY5" s="81">
        <v>1888.585</v>
      </c>
      <c r="AZ5" s="81">
        <v>1888.587</v>
      </c>
    </row>
    <row r="6" spans="1:52" ht="24.75" customHeight="1">
      <c r="A6" s="30" t="s">
        <v>8</v>
      </c>
      <c r="B6" s="15" t="s">
        <v>9</v>
      </c>
      <c r="C6" s="16">
        <f t="shared" si="0"/>
        <v>191.9999999999959</v>
      </c>
      <c r="D6" s="16">
        <f t="shared" si="1"/>
        <v>144.00000000000546</v>
      </c>
      <c r="E6" s="16">
        <f t="shared" si="2"/>
        <v>191.9999999999959</v>
      </c>
      <c r="F6" s="12">
        <f t="shared" si="3"/>
        <v>144.00000000000546</v>
      </c>
      <c r="G6" s="16">
        <f t="shared" si="4"/>
        <v>191.9999999999959</v>
      </c>
      <c r="H6" s="16">
        <f t="shared" si="5"/>
        <v>144.00000000000546</v>
      </c>
      <c r="I6" s="16">
        <f t="shared" si="6"/>
        <v>191.9999999999959</v>
      </c>
      <c r="J6" s="16">
        <f t="shared" si="7"/>
        <v>240.00000000002046</v>
      </c>
      <c r="K6" s="16">
        <f t="shared" si="8"/>
        <v>287.9999999999768</v>
      </c>
      <c r="L6" s="12">
        <f t="shared" si="9"/>
        <v>288.0000000000109</v>
      </c>
      <c r="M6" s="17">
        <f t="shared" si="10"/>
        <v>288.0000000000109</v>
      </c>
      <c r="N6" s="17">
        <f t="shared" si="11"/>
        <v>287.9999999999768</v>
      </c>
      <c r="O6" s="17">
        <f t="shared" si="12"/>
        <v>576.0000000000218</v>
      </c>
      <c r="P6" s="17">
        <f t="shared" si="13"/>
        <v>-48.000000000024556</v>
      </c>
      <c r="Q6" s="17">
        <f t="shared" si="14"/>
        <v>240.00000000002046</v>
      </c>
      <c r="R6" s="17">
        <f t="shared" si="15"/>
        <v>239.99999999998636</v>
      </c>
      <c r="S6" s="17">
        <f t="shared" si="16"/>
        <v>240.00000000002046</v>
      </c>
      <c r="T6" s="16">
        <f t="shared" si="17"/>
        <v>287.9999999999768</v>
      </c>
      <c r="U6" s="17">
        <f t="shared" si="18"/>
        <v>240.00000000002046</v>
      </c>
      <c r="V6" s="17">
        <f t="shared" si="19"/>
        <v>239.99999999998636</v>
      </c>
      <c r="W6" s="17">
        <f t="shared" si="20"/>
        <v>240.00000000002046</v>
      </c>
      <c r="X6" s="12">
        <f t="shared" si="21"/>
        <v>239.99999999998636</v>
      </c>
      <c r="Y6" s="16">
        <f t="shared" si="22"/>
        <v>239.99999999998636</v>
      </c>
      <c r="Z6" s="16">
        <f t="shared" si="23"/>
        <v>191.9999999999959</v>
      </c>
      <c r="AA6" s="12">
        <v>4800</v>
      </c>
      <c r="AB6" s="79">
        <v>60.83</v>
      </c>
      <c r="AC6" s="79">
        <v>60.87</v>
      </c>
      <c r="AD6" s="79">
        <v>60.9</v>
      </c>
      <c r="AE6" s="79">
        <v>60.94</v>
      </c>
      <c r="AF6" s="79">
        <v>60.97</v>
      </c>
      <c r="AG6" s="79">
        <v>61.01</v>
      </c>
      <c r="AH6" s="79">
        <v>61.04</v>
      </c>
      <c r="AI6" s="79">
        <v>61.08</v>
      </c>
      <c r="AJ6" s="79">
        <v>61.13</v>
      </c>
      <c r="AK6" s="79">
        <v>61.19</v>
      </c>
      <c r="AL6" s="79">
        <v>61.25</v>
      </c>
      <c r="AM6" s="79">
        <v>61.31</v>
      </c>
      <c r="AN6" s="79">
        <v>61.37</v>
      </c>
      <c r="AO6" s="79">
        <v>61.49</v>
      </c>
      <c r="AP6" s="79">
        <v>61.48</v>
      </c>
      <c r="AQ6" s="79">
        <v>61.53</v>
      </c>
      <c r="AR6" s="79">
        <v>61.58</v>
      </c>
      <c r="AS6" s="79">
        <v>61.63</v>
      </c>
      <c r="AT6" s="79">
        <v>61.69</v>
      </c>
      <c r="AU6" s="79">
        <v>61.74</v>
      </c>
      <c r="AV6" s="79">
        <v>61.79</v>
      </c>
      <c r="AW6" s="79">
        <v>61.84</v>
      </c>
      <c r="AX6" s="79">
        <v>61.89</v>
      </c>
      <c r="AY6" s="79">
        <v>61.94</v>
      </c>
      <c r="AZ6" s="79">
        <v>61.98</v>
      </c>
    </row>
    <row r="7" spans="1:52" ht="24.75" customHeight="1">
      <c r="A7" s="30" t="s">
        <v>10</v>
      </c>
      <c r="B7" s="15" t="s">
        <v>11</v>
      </c>
      <c r="C7" s="16">
        <f t="shared" si="0"/>
        <v>331.2000000019907</v>
      </c>
      <c r="D7" s="16">
        <f t="shared" si="1"/>
        <v>287.99999999973807</v>
      </c>
      <c r="E7" s="16">
        <f t="shared" si="2"/>
        <v>280.79999999827123</v>
      </c>
      <c r="F7" s="12">
        <f t="shared" si="3"/>
        <v>295.2000000012049</v>
      </c>
      <c r="G7" s="16">
        <f t="shared" si="4"/>
        <v>295.2000000012049</v>
      </c>
      <c r="H7" s="16">
        <f t="shared" si="5"/>
        <v>280.79999999827123</v>
      </c>
      <c r="I7" s="16">
        <f t="shared" si="6"/>
        <v>352.79999999984284</v>
      </c>
      <c r="J7" s="16">
        <f t="shared" si="7"/>
        <v>395.9999999988213</v>
      </c>
      <c r="K7" s="16">
        <f t="shared" si="8"/>
        <v>453.6000000007334</v>
      </c>
      <c r="L7" s="12">
        <f t="shared" si="9"/>
        <v>806.4000000005763</v>
      </c>
      <c r="M7" s="17">
        <f t="shared" si="10"/>
        <v>295.2000000012049</v>
      </c>
      <c r="N7" s="17">
        <f t="shared" si="11"/>
        <v>568.7999999980093</v>
      </c>
      <c r="O7" s="17">
        <f t="shared" si="12"/>
        <v>619.2000000017288</v>
      </c>
      <c r="P7" s="17">
        <f t="shared" si="13"/>
        <v>568.7999999980093</v>
      </c>
      <c r="Q7" s="17">
        <f t="shared" si="14"/>
        <v>604.8000000020693</v>
      </c>
      <c r="R7" s="17">
        <f t="shared" si="15"/>
        <v>554.3999999983498</v>
      </c>
      <c r="S7" s="17">
        <f t="shared" si="16"/>
        <v>475.20000000185973</v>
      </c>
      <c r="T7" s="16">
        <f t="shared" si="17"/>
        <v>468.0000000003929</v>
      </c>
      <c r="U7" s="17">
        <f t="shared" si="18"/>
        <v>374.399999997695</v>
      </c>
      <c r="V7" s="17">
        <f t="shared" si="19"/>
        <v>280.8000000015454</v>
      </c>
      <c r="W7" s="17">
        <f t="shared" si="20"/>
        <v>309.6000000008644</v>
      </c>
      <c r="X7" s="12">
        <f t="shared" si="21"/>
        <v>309.5999999975902</v>
      </c>
      <c r="Y7" s="16">
        <f t="shared" si="22"/>
        <v>352.79999999984284</v>
      </c>
      <c r="Z7" s="16">
        <f t="shared" si="23"/>
        <v>244.8000000007596</v>
      </c>
      <c r="AA7" s="12">
        <v>7200</v>
      </c>
      <c r="AB7" s="58">
        <v>3743.823</v>
      </c>
      <c r="AC7" s="58">
        <v>3743.869</v>
      </c>
      <c r="AD7" s="58">
        <v>3743.909</v>
      </c>
      <c r="AE7" s="58">
        <v>3743.948</v>
      </c>
      <c r="AF7" s="58">
        <v>3743.989</v>
      </c>
      <c r="AG7" s="58">
        <v>3744.03</v>
      </c>
      <c r="AH7" s="58">
        <v>3744.069</v>
      </c>
      <c r="AI7" s="58">
        <v>3744.118</v>
      </c>
      <c r="AJ7" s="58">
        <v>3744.173</v>
      </c>
      <c r="AK7" s="58">
        <v>3744.236</v>
      </c>
      <c r="AL7" s="59">
        <v>3744.348</v>
      </c>
      <c r="AM7" s="58">
        <v>3744.389</v>
      </c>
      <c r="AN7" s="58">
        <v>3744.468</v>
      </c>
      <c r="AO7" s="58">
        <v>3744.554</v>
      </c>
      <c r="AP7" s="58">
        <v>3744.633</v>
      </c>
      <c r="AQ7" s="58">
        <v>3744.717</v>
      </c>
      <c r="AR7" s="58">
        <v>3744.794</v>
      </c>
      <c r="AS7" s="58">
        <v>3744.86</v>
      </c>
      <c r="AT7" s="58">
        <v>3744.925</v>
      </c>
      <c r="AU7" s="58">
        <v>3744.977</v>
      </c>
      <c r="AV7" s="58">
        <v>3745.016</v>
      </c>
      <c r="AW7" s="58">
        <v>3745.059</v>
      </c>
      <c r="AX7" s="59">
        <v>3745.102</v>
      </c>
      <c r="AY7" s="58">
        <v>3745.151</v>
      </c>
      <c r="AZ7" s="58">
        <v>3745.185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74">
        <v>2.088</v>
      </c>
      <c r="AC8" s="74">
        <v>2.088</v>
      </c>
      <c r="AD8" s="74">
        <v>2.088</v>
      </c>
      <c r="AE8" s="74">
        <v>2.088</v>
      </c>
      <c r="AF8" s="74">
        <v>2.088</v>
      </c>
      <c r="AG8" s="74">
        <v>2.088</v>
      </c>
      <c r="AH8" s="74">
        <v>2.088</v>
      </c>
      <c r="AI8" s="74">
        <v>2.088</v>
      </c>
      <c r="AJ8" s="74">
        <v>2.088</v>
      </c>
      <c r="AK8" s="74">
        <v>2.088</v>
      </c>
      <c r="AL8" s="74">
        <v>2.088</v>
      </c>
      <c r="AM8" s="74">
        <v>2.088</v>
      </c>
      <c r="AN8" s="74">
        <v>2.088</v>
      </c>
      <c r="AO8" s="74">
        <v>2.088</v>
      </c>
      <c r="AP8" s="74">
        <v>2.088</v>
      </c>
      <c r="AQ8" s="74">
        <v>2.088</v>
      </c>
      <c r="AR8" s="74">
        <v>2.088</v>
      </c>
      <c r="AS8" s="74">
        <v>2.088</v>
      </c>
      <c r="AT8" s="74">
        <v>2.088</v>
      </c>
      <c r="AU8" s="74">
        <v>2.088</v>
      </c>
      <c r="AV8" s="74">
        <v>2.088</v>
      </c>
      <c r="AW8" s="74">
        <v>2.088</v>
      </c>
      <c r="AX8" s="74">
        <v>2.088</v>
      </c>
      <c r="AY8" s="74">
        <v>2.088</v>
      </c>
      <c r="AZ8" s="74">
        <v>2.088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710.4000000013457</v>
      </c>
      <c r="G9" s="16"/>
      <c r="H9" s="16"/>
      <c r="I9" s="16"/>
      <c r="J9" s="16"/>
      <c r="K9" s="16"/>
      <c r="L9" s="12">
        <f>SUM(L4:L8)</f>
        <v>1483.2000000017615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902.3999999996022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-170.40000000183682</v>
      </c>
      <c r="G10" s="16"/>
      <c r="H10" s="16"/>
      <c r="I10" s="16"/>
      <c r="J10" s="16"/>
      <c r="K10" s="16"/>
      <c r="L10" s="12">
        <f>L3-L9</f>
        <v>-403.20000000274376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-182.40000000025702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1440.0000000068758</v>
      </c>
      <c r="D11" s="16">
        <f aca="true" t="shared" si="25" ref="D11:D18">(AD11-AC11)*AA11</f>
        <v>1619.999999994434</v>
      </c>
      <c r="E11" s="16">
        <f aca="true" t="shared" si="26" ref="E11:E18">(AE11-AD11)*AA11</f>
        <v>1620.0000000026193</v>
      </c>
      <c r="F11" s="12">
        <f aca="true" t="shared" si="27" ref="F11:F18">(AF11-AE11)*AA11</f>
        <v>1439.9999999986903</v>
      </c>
      <c r="G11" s="16">
        <f aca="true" t="shared" si="28" ref="G11:G18">(AG11-AF11)*AA11</f>
        <v>1799.999999998363</v>
      </c>
      <c r="H11" s="16">
        <f aca="true" t="shared" si="29" ref="H11:H18">(AH11-AG11)*AA11</f>
        <v>1620.0000000026193</v>
      </c>
      <c r="I11" s="16">
        <f aca="true" t="shared" si="30" ref="I11:I18">(AI11-AH11)*AA11</f>
        <v>1799.999999998363</v>
      </c>
      <c r="J11" s="16">
        <f aca="true" t="shared" si="31" ref="J11:J18">(AJ11-AI11)*AA11</f>
        <v>2340.0000000019645</v>
      </c>
      <c r="K11" s="16">
        <f aca="true" t="shared" si="32" ref="K11:K18">(AK11-AJ11)*AA11</f>
        <v>2879.9999999973807</v>
      </c>
      <c r="L11" s="12">
        <f aca="true" t="shared" si="33" ref="L11:L18">(AL11-AK11)*AA11</f>
        <v>2340.0000000019645</v>
      </c>
      <c r="M11" s="17">
        <f aca="true" t="shared" si="34" ref="M11:M18">(AM11-AL11)*AA11</f>
        <v>2879.9999999973807</v>
      </c>
      <c r="N11" s="17">
        <f aca="true" t="shared" si="35" ref="N11:N18">(AN11-AM11)*AA11</f>
        <v>2700.000000001637</v>
      </c>
      <c r="O11" s="17">
        <f aca="true" t="shared" si="36" ref="O11:O18">(AO11-AN11)*AA11</f>
        <v>3060.0000000013097</v>
      </c>
      <c r="P11" s="17">
        <f aca="true" t="shared" si="37" ref="P11:P18">(AP11-AO11)*AA11</f>
        <v>2700.000000001637</v>
      </c>
      <c r="Q11" s="17">
        <f aca="true" t="shared" si="38" ref="Q11:Q18">(AQ11-AP11)*AA11</f>
        <v>2879.9999999973807</v>
      </c>
      <c r="R11" s="17">
        <f aca="true" t="shared" si="39" ref="R11:R18">(AR11-AQ11)*AA11</f>
        <v>2700.000000001637</v>
      </c>
      <c r="S11" s="17">
        <f aca="true" t="shared" si="40" ref="S11:S18">(AS11-AR11)*AA11</f>
        <v>2519.999999997708</v>
      </c>
      <c r="T11" s="16">
        <f aca="true" t="shared" si="41" ref="T11:T18">(AT11-AS11)*AA11</f>
        <v>2520.0000000058935</v>
      </c>
      <c r="U11" s="17">
        <f aca="true" t="shared" si="42" ref="U11:U18">(AU11-AT11)*AA11</f>
        <v>2159.9999999980355</v>
      </c>
      <c r="V11" s="17">
        <f aca="true" t="shared" si="43" ref="V11:V18">(AV11-AU11)*AA11</f>
        <v>2159.9999999980355</v>
      </c>
      <c r="W11" s="17">
        <f aca="true" t="shared" si="44" ref="W11:W18">(AW11-AV11)*AA11</f>
        <v>2340.0000000019645</v>
      </c>
      <c r="X11" s="12">
        <f aca="true" t="shared" si="45" ref="X11:X18">(AX11-AW11)*AA11</f>
        <v>1259.9999999947613</v>
      </c>
      <c r="Y11" s="16">
        <f aca="true" t="shared" si="46" ref="Y11:Y18">(AY11-AX11)*AA11</f>
        <v>1980.000000002292</v>
      </c>
      <c r="Z11" s="16">
        <f aca="true" t="shared" si="47" ref="Z11:Z18">(AZ11-AY11)*AA11</f>
        <v>1260.0000000029468</v>
      </c>
      <c r="AA11" s="14">
        <v>18000</v>
      </c>
      <c r="AB11" s="58">
        <v>3615.74</v>
      </c>
      <c r="AC11" s="58">
        <v>3615.82</v>
      </c>
      <c r="AD11" s="58">
        <v>3615.91</v>
      </c>
      <c r="AE11" s="58">
        <v>3616</v>
      </c>
      <c r="AF11" s="59">
        <v>3616.08</v>
      </c>
      <c r="AG11" s="58">
        <v>3616.18</v>
      </c>
      <c r="AH11" s="58">
        <v>3616.27</v>
      </c>
      <c r="AI11" s="58">
        <v>3616.37</v>
      </c>
      <c r="AJ11" s="58">
        <v>3616.5</v>
      </c>
      <c r="AK11" s="58">
        <v>3616.66</v>
      </c>
      <c r="AL11" s="59">
        <v>3616.79</v>
      </c>
      <c r="AM11" s="58">
        <v>3616.95</v>
      </c>
      <c r="AN11" s="58">
        <v>3617.1</v>
      </c>
      <c r="AO11" s="58">
        <v>3617.27</v>
      </c>
      <c r="AP11" s="58">
        <v>3617.42</v>
      </c>
      <c r="AQ11" s="58">
        <v>3617.58</v>
      </c>
      <c r="AR11" s="58">
        <v>3617.73</v>
      </c>
      <c r="AS11" s="58">
        <v>3617.87</v>
      </c>
      <c r="AT11" s="58">
        <v>3618.01</v>
      </c>
      <c r="AU11" s="58">
        <v>3618.13</v>
      </c>
      <c r="AV11" s="58">
        <v>3618.25</v>
      </c>
      <c r="AW11" s="58">
        <v>3618.38</v>
      </c>
      <c r="AX11" s="59">
        <v>3618.45</v>
      </c>
      <c r="AY11" s="58">
        <v>3618.56</v>
      </c>
      <c r="AZ11" s="58">
        <v>3618.63</v>
      </c>
    </row>
    <row r="12" spans="1:52" ht="24.75" customHeight="1">
      <c r="A12" s="34" t="s">
        <v>4</v>
      </c>
      <c r="B12" s="15">
        <v>1</v>
      </c>
      <c r="C12" s="16">
        <f t="shared" si="24"/>
        <v>287.99999999973807</v>
      </c>
      <c r="D12" s="16">
        <f t="shared" si="25"/>
        <v>287.99999999973807</v>
      </c>
      <c r="E12" s="16">
        <f t="shared" si="26"/>
        <v>239.99999999978172</v>
      </c>
      <c r="F12" s="12">
        <f t="shared" si="27"/>
        <v>288.00000000082946</v>
      </c>
      <c r="G12" s="16">
        <f t="shared" si="28"/>
        <v>287.99999999973807</v>
      </c>
      <c r="H12" s="16">
        <f t="shared" si="29"/>
        <v>239.99999999978172</v>
      </c>
      <c r="I12" s="16">
        <f t="shared" si="30"/>
        <v>287.99999999973807</v>
      </c>
      <c r="J12" s="16">
        <f t="shared" si="31"/>
        <v>336.0000000007858</v>
      </c>
      <c r="K12" s="16">
        <f t="shared" si="32"/>
        <v>287.99999999973807</v>
      </c>
      <c r="L12" s="12">
        <f t="shared" si="33"/>
        <v>335.9999999996944</v>
      </c>
      <c r="M12" s="17">
        <f t="shared" si="34"/>
        <v>335.9999999996944</v>
      </c>
      <c r="N12" s="17">
        <f t="shared" si="35"/>
        <v>336.0000000007858</v>
      </c>
      <c r="O12" s="17">
        <f t="shared" si="36"/>
        <v>383.99999999965075</v>
      </c>
      <c r="P12" s="17">
        <f t="shared" si="37"/>
        <v>287.99999999973807</v>
      </c>
      <c r="Q12" s="17">
        <f t="shared" si="38"/>
        <v>383.99999999965075</v>
      </c>
      <c r="R12" s="17">
        <f t="shared" si="39"/>
        <v>336.0000000007858</v>
      </c>
      <c r="S12" s="17">
        <f t="shared" si="40"/>
        <v>383.99999999965075</v>
      </c>
      <c r="T12" s="16">
        <f t="shared" si="41"/>
        <v>383.99999999965075</v>
      </c>
      <c r="U12" s="17">
        <f t="shared" si="42"/>
        <v>336.0000000007858</v>
      </c>
      <c r="V12" s="17">
        <f t="shared" si="43"/>
        <v>335.9999999996944</v>
      </c>
      <c r="W12" s="17">
        <f t="shared" si="44"/>
        <v>383.99999999965075</v>
      </c>
      <c r="X12" s="12">
        <f t="shared" si="45"/>
        <v>336.0000000007858</v>
      </c>
      <c r="Y12" s="16">
        <f t="shared" si="46"/>
        <v>335.9999999996944</v>
      </c>
      <c r="Z12" s="16">
        <f t="shared" si="47"/>
        <v>335.9999999996944</v>
      </c>
      <c r="AA12" s="12">
        <v>4800</v>
      </c>
      <c r="AB12" s="56">
        <v>1911.91</v>
      </c>
      <c r="AC12" s="56">
        <v>1911.97</v>
      </c>
      <c r="AD12" s="56">
        <v>1912.03</v>
      </c>
      <c r="AE12" s="56">
        <v>1912.08</v>
      </c>
      <c r="AF12" s="57">
        <v>1912.14</v>
      </c>
      <c r="AG12" s="56">
        <v>1912.2</v>
      </c>
      <c r="AH12" s="56">
        <v>1912.25</v>
      </c>
      <c r="AI12" s="56">
        <v>1912.31</v>
      </c>
      <c r="AJ12" s="56">
        <v>1912.38</v>
      </c>
      <c r="AK12" s="56">
        <v>1912.44</v>
      </c>
      <c r="AL12" s="56">
        <v>1912.51</v>
      </c>
      <c r="AM12" s="56">
        <v>1912.58</v>
      </c>
      <c r="AN12" s="56">
        <v>1912.65</v>
      </c>
      <c r="AO12" s="56">
        <v>1912.73</v>
      </c>
      <c r="AP12" s="56">
        <v>1912.79</v>
      </c>
      <c r="AQ12" s="56">
        <v>1912.87</v>
      </c>
      <c r="AR12" s="56">
        <v>1912.94</v>
      </c>
      <c r="AS12" s="56">
        <v>1913.02</v>
      </c>
      <c r="AT12" s="56">
        <v>1913.1</v>
      </c>
      <c r="AU12" s="56">
        <v>1913.17</v>
      </c>
      <c r="AV12" s="56">
        <v>1913.24</v>
      </c>
      <c r="AW12" s="56">
        <v>1913.32</v>
      </c>
      <c r="AX12" s="56">
        <v>1913.39</v>
      </c>
      <c r="AY12" s="56">
        <v>1913.46</v>
      </c>
      <c r="AZ12" s="56">
        <v>1913.53</v>
      </c>
    </row>
    <row r="13" spans="1:52" ht="24.75" customHeight="1">
      <c r="A13" s="34" t="s">
        <v>4</v>
      </c>
      <c r="B13" s="15">
        <v>2</v>
      </c>
      <c r="C13" s="16">
        <f t="shared" si="24"/>
        <v>287.99999999973807</v>
      </c>
      <c r="D13" s="16">
        <f t="shared" si="25"/>
        <v>215.99999999980355</v>
      </c>
      <c r="E13" s="16">
        <f t="shared" si="26"/>
        <v>215.99999999980355</v>
      </c>
      <c r="F13" s="12">
        <f t="shared" si="27"/>
        <v>288.00000000137516</v>
      </c>
      <c r="G13" s="16">
        <f t="shared" si="28"/>
        <v>215.99999999980355</v>
      </c>
      <c r="H13" s="16">
        <f t="shared" si="29"/>
        <v>287.99999999973807</v>
      </c>
      <c r="I13" s="16">
        <f t="shared" si="30"/>
        <v>287.99999999973807</v>
      </c>
      <c r="J13" s="16">
        <f t="shared" si="31"/>
        <v>359.9999999996726</v>
      </c>
      <c r="K13" s="16">
        <f t="shared" si="32"/>
        <v>287.99999999973807</v>
      </c>
      <c r="L13" s="12">
        <f t="shared" si="33"/>
        <v>360.0000000013097</v>
      </c>
      <c r="M13" s="17">
        <f t="shared" si="34"/>
        <v>431.9999999996071</v>
      </c>
      <c r="N13" s="17">
        <f t="shared" si="35"/>
        <v>359.9999999996726</v>
      </c>
      <c r="O13" s="17">
        <f t="shared" si="36"/>
        <v>431.9999999996071</v>
      </c>
      <c r="P13" s="17">
        <f t="shared" si="37"/>
        <v>360.0000000013097</v>
      </c>
      <c r="Q13" s="17">
        <f t="shared" si="38"/>
        <v>431.9999999996071</v>
      </c>
      <c r="R13" s="17">
        <f t="shared" si="39"/>
        <v>359.9999999996726</v>
      </c>
      <c r="S13" s="17">
        <f t="shared" si="40"/>
        <v>359.9999999996726</v>
      </c>
      <c r="T13" s="16">
        <f t="shared" si="41"/>
        <v>431.9999999996071</v>
      </c>
      <c r="U13" s="17">
        <f t="shared" si="42"/>
        <v>360.0000000013097</v>
      </c>
      <c r="V13" s="17">
        <f t="shared" si="43"/>
        <v>359.9999999996726</v>
      </c>
      <c r="W13" s="17">
        <f t="shared" si="44"/>
        <v>359.9999999996726</v>
      </c>
      <c r="X13" s="12">
        <f t="shared" si="45"/>
        <v>359.9999999996726</v>
      </c>
      <c r="Y13" s="16">
        <f t="shared" si="46"/>
        <v>359.9999999996726</v>
      </c>
      <c r="Z13" s="16">
        <f t="shared" si="47"/>
        <v>360.0000000013097</v>
      </c>
      <c r="AA13" s="12">
        <v>7200</v>
      </c>
      <c r="AB13" s="56">
        <v>1147.02</v>
      </c>
      <c r="AC13" s="56">
        <v>1147.06</v>
      </c>
      <c r="AD13" s="56">
        <v>1147.09</v>
      </c>
      <c r="AE13" s="56">
        <v>1147.12</v>
      </c>
      <c r="AF13" s="57">
        <v>1147.16</v>
      </c>
      <c r="AG13" s="56">
        <v>1147.19</v>
      </c>
      <c r="AH13" s="56">
        <v>1147.23</v>
      </c>
      <c r="AI13" s="56">
        <v>1147.27</v>
      </c>
      <c r="AJ13" s="56">
        <v>1147.32</v>
      </c>
      <c r="AK13" s="56">
        <v>1147.36</v>
      </c>
      <c r="AL13" s="57">
        <v>1147.41</v>
      </c>
      <c r="AM13" s="56">
        <v>1147.47</v>
      </c>
      <c r="AN13" s="56">
        <v>1147.52</v>
      </c>
      <c r="AO13" s="56">
        <v>1147.58</v>
      </c>
      <c r="AP13" s="56">
        <v>1147.63</v>
      </c>
      <c r="AQ13" s="56">
        <v>1147.69</v>
      </c>
      <c r="AR13" s="56">
        <v>1147.74</v>
      </c>
      <c r="AS13" s="56">
        <v>1147.79</v>
      </c>
      <c r="AT13" s="56">
        <v>1147.85</v>
      </c>
      <c r="AU13" s="56">
        <v>1147.9</v>
      </c>
      <c r="AV13" s="56">
        <v>1147.95</v>
      </c>
      <c r="AW13" s="56">
        <v>1148</v>
      </c>
      <c r="AX13" s="57">
        <v>1148.05</v>
      </c>
      <c r="AY13" s="56">
        <v>1148.1</v>
      </c>
      <c r="AZ13" s="56">
        <v>1148.15</v>
      </c>
    </row>
    <row r="14" spans="1:52" ht="24.75" customHeight="1">
      <c r="A14" s="34" t="s">
        <v>4</v>
      </c>
      <c r="B14" s="15">
        <v>3</v>
      </c>
      <c r="C14" s="16">
        <f t="shared" si="24"/>
        <v>383.99999999965075</v>
      </c>
      <c r="D14" s="16">
        <f t="shared" si="25"/>
        <v>335.999999998603</v>
      </c>
      <c r="E14" s="16">
        <f t="shared" si="26"/>
        <v>336.0000000007858</v>
      </c>
      <c r="F14" s="12">
        <f t="shared" si="27"/>
        <v>336.0000000007858</v>
      </c>
      <c r="G14" s="16">
        <f t="shared" si="28"/>
        <v>383.99999999965075</v>
      </c>
      <c r="H14" s="16">
        <f t="shared" si="29"/>
        <v>335.999999998603</v>
      </c>
      <c r="I14" s="16">
        <f t="shared" si="30"/>
        <v>384.00000000183354</v>
      </c>
      <c r="J14" s="16">
        <f t="shared" si="31"/>
        <v>383.99999999965075</v>
      </c>
      <c r="K14" s="16">
        <f t="shared" si="32"/>
        <v>383.99999999965075</v>
      </c>
      <c r="L14" s="12">
        <f t="shared" si="33"/>
        <v>432.0000000006985</v>
      </c>
      <c r="M14" s="17">
        <f t="shared" si="34"/>
        <v>431.9999999985157</v>
      </c>
      <c r="N14" s="17">
        <f t="shared" si="35"/>
        <v>432.0000000006985</v>
      </c>
      <c r="O14" s="17">
        <f t="shared" si="36"/>
        <v>479.99999999956344</v>
      </c>
      <c r="P14" s="17">
        <f t="shared" si="37"/>
        <v>479.99999999956344</v>
      </c>
      <c r="Q14" s="17">
        <f t="shared" si="38"/>
        <v>432.0000000006985</v>
      </c>
      <c r="R14" s="17">
        <f t="shared" si="39"/>
        <v>479.99999999956344</v>
      </c>
      <c r="S14" s="17">
        <f t="shared" si="40"/>
        <v>479.99999999956344</v>
      </c>
      <c r="T14" s="16">
        <f t="shared" si="41"/>
        <v>528.0000000006112</v>
      </c>
      <c r="U14" s="17">
        <f t="shared" si="42"/>
        <v>479.99999999956344</v>
      </c>
      <c r="V14" s="17">
        <f t="shared" si="43"/>
        <v>480.00000000174623</v>
      </c>
      <c r="W14" s="17">
        <f t="shared" si="44"/>
        <v>335.999999998603</v>
      </c>
      <c r="X14" s="12">
        <f t="shared" si="45"/>
        <v>528.0000000006112</v>
      </c>
      <c r="Y14" s="16">
        <f t="shared" si="46"/>
        <v>432.0000000006985</v>
      </c>
      <c r="Z14" s="16">
        <f t="shared" si="47"/>
        <v>431.9999999985157</v>
      </c>
      <c r="AA14" s="12">
        <v>4800</v>
      </c>
      <c r="AB14" s="58">
        <v>2155.01</v>
      </c>
      <c r="AC14" s="58">
        <v>2155.09</v>
      </c>
      <c r="AD14" s="58">
        <v>2155.16</v>
      </c>
      <c r="AE14" s="58">
        <v>2155.23</v>
      </c>
      <c r="AF14" s="59">
        <v>2155.3</v>
      </c>
      <c r="AG14" s="58">
        <v>2155.38</v>
      </c>
      <c r="AH14" s="58">
        <v>2155.45</v>
      </c>
      <c r="AI14" s="58">
        <v>2155.53</v>
      </c>
      <c r="AJ14" s="58">
        <v>2155.61</v>
      </c>
      <c r="AK14" s="58">
        <v>2155.69</v>
      </c>
      <c r="AL14" s="58">
        <v>2155.78</v>
      </c>
      <c r="AM14" s="58">
        <v>2155.87</v>
      </c>
      <c r="AN14" s="58">
        <v>2155.96</v>
      </c>
      <c r="AO14" s="58">
        <v>2156.06</v>
      </c>
      <c r="AP14" s="58">
        <v>2156.16</v>
      </c>
      <c r="AQ14" s="58">
        <v>2156.25</v>
      </c>
      <c r="AR14" s="59">
        <v>2156.35</v>
      </c>
      <c r="AS14" s="58">
        <v>2156.45</v>
      </c>
      <c r="AT14" s="58">
        <v>2156.56</v>
      </c>
      <c r="AU14" s="58">
        <v>2156.66</v>
      </c>
      <c r="AV14" s="58">
        <v>2156.76</v>
      </c>
      <c r="AW14" s="58">
        <v>2156.83</v>
      </c>
      <c r="AX14" s="59">
        <v>2156.94</v>
      </c>
      <c r="AY14" s="58">
        <v>2157.03</v>
      </c>
      <c r="AZ14" s="58">
        <v>2157.12</v>
      </c>
    </row>
    <row r="15" spans="1:52" ht="24.75" customHeight="1">
      <c r="A15" s="34" t="s">
        <v>4</v>
      </c>
      <c r="B15" s="15">
        <v>7</v>
      </c>
      <c r="C15" s="16">
        <f t="shared" si="24"/>
        <v>287.99999999973807</v>
      </c>
      <c r="D15" s="16">
        <f t="shared" si="25"/>
        <v>288.00000000082946</v>
      </c>
      <c r="E15" s="16">
        <f t="shared" si="26"/>
        <v>239.99999999978172</v>
      </c>
      <c r="F15" s="12">
        <f t="shared" si="27"/>
        <v>239.99999999978172</v>
      </c>
      <c r="G15" s="16">
        <f t="shared" si="28"/>
        <v>239.99999999978172</v>
      </c>
      <c r="H15" s="16">
        <f t="shared" si="29"/>
        <v>287.99999999973807</v>
      </c>
      <c r="I15" s="16">
        <f t="shared" si="30"/>
        <v>240.00000000087311</v>
      </c>
      <c r="J15" s="16">
        <f t="shared" si="31"/>
        <v>287.99999999973807</v>
      </c>
      <c r="K15" s="16">
        <f t="shared" si="32"/>
        <v>335.9999999996944</v>
      </c>
      <c r="L15" s="12">
        <f t="shared" si="33"/>
        <v>335.9999999996944</v>
      </c>
      <c r="M15" s="17">
        <f t="shared" si="34"/>
        <v>96.00000000100408</v>
      </c>
      <c r="N15" s="17">
        <f>(AN15-AM15)*AA15</f>
        <v>527.9999999995198</v>
      </c>
      <c r="O15" s="17">
        <f>(AO15-AN15)*AA15</f>
        <v>335.9999999996944</v>
      </c>
      <c r="P15" s="17">
        <f t="shared" si="37"/>
        <v>287.99999999973807</v>
      </c>
      <c r="Q15" s="17">
        <f t="shared" si="38"/>
        <v>336.0000000007858</v>
      </c>
      <c r="R15" s="17">
        <f t="shared" si="39"/>
        <v>287.99999999973807</v>
      </c>
      <c r="S15" s="17">
        <f t="shared" si="40"/>
        <v>335.9999999996944</v>
      </c>
      <c r="T15" s="16">
        <f t="shared" si="41"/>
        <v>336.0000000007858</v>
      </c>
      <c r="U15" s="17">
        <f t="shared" si="42"/>
        <v>335.9999999996944</v>
      </c>
      <c r="V15" s="17">
        <f t="shared" si="43"/>
        <v>287.99999999973807</v>
      </c>
      <c r="W15" s="17">
        <f t="shared" si="44"/>
        <v>479.99999999956344</v>
      </c>
      <c r="X15" s="12">
        <f t="shared" si="45"/>
        <v>336.0000000007858</v>
      </c>
      <c r="Y15" s="16">
        <f t="shared" si="46"/>
        <v>191.99999999982538</v>
      </c>
      <c r="Z15" s="16">
        <f t="shared" si="47"/>
        <v>191.99999999982538</v>
      </c>
      <c r="AA15" s="12">
        <v>4800</v>
      </c>
      <c r="AB15" s="58">
        <v>1686.53</v>
      </c>
      <c r="AC15" s="58">
        <v>1686.59</v>
      </c>
      <c r="AD15" s="58">
        <v>1686.65</v>
      </c>
      <c r="AE15" s="58">
        <v>1686.7</v>
      </c>
      <c r="AF15" s="59">
        <v>1686.75</v>
      </c>
      <c r="AG15" s="58">
        <v>1686.8</v>
      </c>
      <c r="AH15" s="58">
        <v>1686.86</v>
      </c>
      <c r="AI15" s="58">
        <v>1686.91</v>
      </c>
      <c r="AJ15" s="58">
        <v>1686.97</v>
      </c>
      <c r="AK15" s="58">
        <v>1687.04</v>
      </c>
      <c r="AL15" s="58">
        <v>1687.11</v>
      </c>
      <c r="AM15" s="58">
        <v>1687.13</v>
      </c>
      <c r="AN15" s="58">
        <v>1687.24</v>
      </c>
      <c r="AO15" s="58">
        <v>1687.31</v>
      </c>
      <c r="AP15" s="58">
        <v>1687.37</v>
      </c>
      <c r="AQ15" s="58">
        <v>1687.44</v>
      </c>
      <c r="AR15" s="59">
        <v>1687.5</v>
      </c>
      <c r="AS15" s="58">
        <v>1687.57</v>
      </c>
      <c r="AT15" s="58">
        <v>1687.64</v>
      </c>
      <c r="AU15" s="58">
        <v>1687.71</v>
      </c>
      <c r="AV15" s="58">
        <v>1687.77</v>
      </c>
      <c r="AW15" s="58">
        <v>1687.87</v>
      </c>
      <c r="AX15" s="59">
        <v>1687.94</v>
      </c>
      <c r="AY15" s="58">
        <v>1687.98</v>
      </c>
      <c r="AZ15" s="58">
        <v>1688.02</v>
      </c>
    </row>
    <row r="16" spans="1:52" ht="24.75" customHeight="1">
      <c r="A16" s="34" t="s">
        <v>6</v>
      </c>
      <c r="B16" s="15">
        <v>10</v>
      </c>
      <c r="C16" s="16">
        <f t="shared" si="24"/>
        <v>0</v>
      </c>
      <c r="D16" s="16">
        <f t="shared" si="25"/>
        <v>0</v>
      </c>
      <c r="E16" s="16">
        <f t="shared" si="26"/>
        <v>0</v>
      </c>
      <c r="F16" s="12">
        <f t="shared" si="27"/>
        <v>0</v>
      </c>
      <c r="G16" s="16">
        <f t="shared" si="28"/>
        <v>0</v>
      </c>
      <c r="H16" s="16">
        <f t="shared" si="29"/>
        <v>0</v>
      </c>
      <c r="I16" s="16">
        <f t="shared" si="30"/>
        <v>0</v>
      </c>
      <c r="J16" s="16">
        <f t="shared" si="31"/>
        <v>0</v>
      </c>
      <c r="K16" s="16">
        <f t="shared" si="32"/>
        <v>0</v>
      </c>
      <c r="L16" s="12">
        <f t="shared" si="33"/>
        <v>0</v>
      </c>
      <c r="M16" s="17">
        <f t="shared" si="34"/>
        <v>0</v>
      </c>
      <c r="N16" s="17">
        <f t="shared" si="35"/>
        <v>0</v>
      </c>
      <c r="O16" s="17">
        <f t="shared" si="36"/>
        <v>0</v>
      </c>
      <c r="P16" s="17">
        <f t="shared" si="37"/>
        <v>0</v>
      </c>
      <c r="Q16" s="17">
        <f t="shared" si="38"/>
        <v>0</v>
      </c>
      <c r="R16" s="17">
        <f t="shared" si="39"/>
        <v>0</v>
      </c>
      <c r="S16" s="17">
        <f t="shared" si="40"/>
        <v>0</v>
      </c>
      <c r="T16" s="16">
        <f t="shared" si="41"/>
        <v>0</v>
      </c>
      <c r="U16" s="17">
        <f t="shared" si="42"/>
        <v>0</v>
      </c>
      <c r="V16" s="17">
        <f t="shared" si="43"/>
        <v>0</v>
      </c>
      <c r="W16" s="17">
        <f t="shared" si="44"/>
        <v>0</v>
      </c>
      <c r="X16" s="12">
        <f t="shared" si="45"/>
        <v>0</v>
      </c>
      <c r="Y16" s="16">
        <f t="shared" si="46"/>
        <v>0</v>
      </c>
      <c r="Z16" s="16">
        <f t="shared" si="47"/>
        <v>0</v>
      </c>
      <c r="AA16" s="14">
        <v>12000</v>
      </c>
      <c r="AB16" s="74">
        <v>59.178</v>
      </c>
      <c r="AC16" s="74">
        <v>59.178</v>
      </c>
      <c r="AD16" s="74">
        <v>59.178</v>
      </c>
      <c r="AE16" s="74">
        <v>59.178</v>
      </c>
      <c r="AF16" s="74">
        <v>59.178</v>
      </c>
      <c r="AG16" s="74">
        <v>59.178</v>
      </c>
      <c r="AH16" s="74">
        <v>59.178</v>
      </c>
      <c r="AI16" s="74">
        <v>59.178</v>
      </c>
      <c r="AJ16" s="74">
        <v>59.178</v>
      </c>
      <c r="AK16" s="74">
        <v>59.178</v>
      </c>
      <c r="AL16" s="74">
        <v>59.178</v>
      </c>
      <c r="AM16" s="74">
        <v>59.178</v>
      </c>
      <c r="AN16" s="74">
        <v>59.178</v>
      </c>
      <c r="AO16" s="74">
        <v>59.178</v>
      </c>
      <c r="AP16" s="74">
        <v>59.178</v>
      </c>
      <c r="AQ16" s="74">
        <v>59.178</v>
      </c>
      <c r="AR16" s="74">
        <v>59.178</v>
      </c>
      <c r="AS16" s="74">
        <v>59.178</v>
      </c>
      <c r="AT16" s="74">
        <v>59.178</v>
      </c>
      <c r="AU16" s="74">
        <v>59.178</v>
      </c>
      <c r="AV16" s="74">
        <v>59.178</v>
      </c>
      <c r="AW16" s="74">
        <v>59.178</v>
      </c>
      <c r="AX16" s="74">
        <v>59.178</v>
      </c>
      <c r="AY16" s="74">
        <v>59.178</v>
      </c>
      <c r="AZ16" s="74">
        <v>59.178</v>
      </c>
    </row>
    <row r="17" spans="1:52" ht="24.75" customHeight="1">
      <c r="A17" s="34" t="s">
        <v>10</v>
      </c>
      <c r="B17" s="15">
        <v>11</v>
      </c>
      <c r="C17" s="16">
        <f t="shared" si="24"/>
        <v>345.6000000016502</v>
      </c>
      <c r="D17" s="16">
        <f t="shared" si="25"/>
        <v>280.79999999827123</v>
      </c>
      <c r="E17" s="16">
        <f t="shared" si="26"/>
        <v>273.6000000000786</v>
      </c>
      <c r="F17" s="12">
        <f t="shared" si="27"/>
        <v>287.99999999973807</v>
      </c>
      <c r="G17" s="16">
        <f t="shared" si="28"/>
        <v>302.40000000267173</v>
      </c>
      <c r="H17" s="16">
        <f t="shared" si="29"/>
        <v>273.6000000000786</v>
      </c>
      <c r="I17" s="16">
        <f t="shared" si="30"/>
        <v>431.9999999996071</v>
      </c>
      <c r="J17" s="16">
        <f t="shared" si="31"/>
        <v>698.3999999982188</v>
      </c>
      <c r="K17" s="16">
        <f t="shared" si="32"/>
        <v>900</v>
      </c>
      <c r="L17" s="12">
        <f t="shared" si="33"/>
        <v>1015.2000000005501</v>
      </c>
      <c r="M17" s="17">
        <f t="shared" si="34"/>
        <v>1116.0000000014406</v>
      </c>
      <c r="N17" s="17">
        <f t="shared" si="35"/>
        <v>993.5999999994237</v>
      </c>
      <c r="O17" s="17">
        <f t="shared" si="36"/>
        <v>1051.1999999980617</v>
      </c>
      <c r="P17" s="17">
        <f t="shared" si="37"/>
        <v>993.6000000026979</v>
      </c>
      <c r="Q17" s="17">
        <f t="shared" si="38"/>
        <v>1065.5999999977212</v>
      </c>
      <c r="R17" s="17">
        <f t="shared" si="39"/>
        <v>921.6000000011263</v>
      </c>
      <c r="S17" s="17">
        <f t="shared" si="40"/>
        <v>655.1999999992404</v>
      </c>
      <c r="T17" s="16">
        <f t="shared" si="41"/>
        <v>504.0000000011787</v>
      </c>
      <c r="U17" s="17">
        <f t="shared" si="42"/>
        <v>352.79999999984284</v>
      </c>
      <c r="V17" s="17">
        <f t="shared" si="43"/>
        <v>324.00000000052387</v>
      </c>
      <c r="W17" s="17">
        <f t="shared" si="44"/>
        <v>359.9999999980355</v>
      </c>
      <c r="X17" s="12">
        <f t="shared" si="45"/>
        <v>352.79999999984284</v>
      </c>
      <c r="Y17" s="16">
        <f t="shared" si="46"/>
        <v>352.79999999984284</v>
      </c>
      <c r="Z17" s="16">
        <f t="shared" si="47"/>
        <v>280.8000000015454</v>
      </c>
      <c r="AA17" s="12">
        <v>7200</v>
      </c>
      <c r="AB17" s="58">
        <v>3636.2</v>
      </c>
      <c r="AC17" s="58">
        <v>3636.248</v>
      </c>
      <c r="AD17" s="58">
        <v>3636.287</v>
      </c>
      <c r="AE17" s="58">
        <v>3636.325</v>
      </c>
      <c r="AF17" s="59">
        <v>3636.365</v>
      </c>
      <c r="AG17" s="58">
        <v>3636.407</v>
      </c>
      <c r="AH17" s="58">
        <v>3636.445</v>
      </c>
      <c r="AI17" s="58">
        <v>3636.505</v>
      </c>
      <c r="AJ17" s="58">
        <v>3636.602</v>
      </c>
      <c r="AK17" s="58">
        <v>3636.727</v>
      </c>
      <c r="AL17" s="59">
        <v>3636.868</v>
      </c>
      <c r="AM17" s="58">
        <v>3637.023</v>
      </c>
      <c r="AN17" s="58">
        <v>3637.161</v>
      </c>
      <c r="AO17" s="58">
        <v>3637.307</v>
      </c>
      <c r="AP17" s="58">
        <v>3637.445</v>
      </c>
      <c r="AQ17" s="58">
        <v>3637.593</v>
      </c>
      <c r="AR17" s="58">
        <v>3637.721</v>
      </c>
      <c r="AS17" s="58">
        <v>3637.812</v>
      </c>
      <c r="AT17" s="58">
        <v>3637.882</v>
      </c>
      <c r="AU17" s="58">
        <v>3637.931</v>
      </c>
      <c r="AV17" s="58">
        <v>3637.976</v>
      </c>
      <c r="AW17" s="58">
        <v>3638.026</v>
      </c>
      <c r="AX17" s="59">
        <v>3638.075</v>
      </c>
      <c r="AY17" s="58">
        <v>3638.124</v>
      </c>
      <c r="AZ17" s="58">
        <v>3638.163</v>
      </c>
    </row>
    <row r="18" spans="1:52" ht="24.75" customHeight="1">
      <c r="A18" s="34" t="s">
        <v>12</v>
      </c>
      <c r="B18" s="15">
        <v>12</v>
      </c>
      <c r="C18" s="16">
        <f t="shared" si="24"/>
        <v>64.80000000010477</v>
      </c>
      <c r="D18" s="16">
        <f t="shared" si="25"/>
        <v>35.99999999996726</v>
      </c>
      <c r="E18" s="16">
        <f t="shared" si="26"/>
        <v>43.200000000615546</v>
      </c>
      <c r="F18" s="12">
        <f t="shared" si="27"/>
        <v>35.99999999996726</v>
      </c>
      <c r="G18" s="16">
        <f t="shared" si="28"/>
        <v>43.199999999797</v>
      </c>
      <c r="H18" s="16">
        <f t="shared" si="29"/>
        <v>43.199999999797</v>
      </c>
      <c r="I18" s="16">
        <f t="shared" si="30"/>
        <v>57.60000000027503</v>
      </c>
      <c r="J18" s="16">
        <f t="shared" si="31"/>
        <v>64.80000000010477</v>
      </c>
      <c r="K18" s="16">
        <f t="shared" si="32"/>
        <v>57.599999999456486</v>
      </c>
      <c r="L18" s="12">
        <f t="shared" si="33"/>
        <v>57.60000000027503</v>
      </c>
      <c r="M18" s="17">
        <f t="shared" si="34"/>
        <v>71.99999999993452</v>
      </c>
      <c r="N18" s="17">
        <f t="shared" si="35"/>
        <v>64.80000000010477</v>
      </c>
      <c r="O18" s="17">
        <f t="shared" si="36"/>
        <v>64.80000000010477</v>
      </c>
      <c r="P18" s="17">
        <f t="shared" si="37"/>
        <v>64.80000000010477</v>
      </c>
      <c r="Q18" s="17">
        <f t="shared" si="38"/>
        <v>-1375.2000000002226</v>
      </c>
      <c r="R18" s="17">
        <f t="shared" si="39"/>
        <v>1504.7999999996136</v>
      </c>
      <c r="S18" s="17">
        <f t="shared" si="40"/>
        <v>50.40000000044529</v>
      </c>
      <c r="T18" s="16">
        <f t="shared" si="41"/>
        <v>64.80000000010477</v>
      </c>
      <c r="U18" s="17">
        <f t="shared" si="42"/>
        <v>50.39999999962674</v>
      </c>
      <c r="V18" s="17">
        <f t="shared" si="43"/>
        <v>50.40000000044529</v>
      </c>
      <c r="W18" s="17">
        <f t="shared" si="44"/>
        <v>43.199999999797</v>
      </c>
      <c r="X18" s="12">
        <f t="shared" si="45"/>
        <v>57.60000000027503</v>
      </c>
      <c r="Y18" s="16">
        <f t="shared" si="46"/>
        <v>50.39999999962674</v>
      </c>
      <c r="Z18" s="16">
        <f t="shared" si="47"/>
        <v>79.19999999976426</v>
      </c>
      <c r="AA18" s="12">
        <v>7200</v>
      </c>
      <c r="AB18" s="58">
        <v>689.771</v>
      </c>
      <c r="AC18" s="58">
        <v>689.78</v>
      </c>
      <c r="AD18" s="58">
        <v>689.785</v>
      </c>
      <c r="AE18" s="58">
        <v>689.791</v>
      </c>
      <c r="AF18" s="59">
        <v>689.796</v>
      </c>
      <c r="AG18" s="58">
        <v>689.802</v>
      </c>
      <c r="AH18" s="58">
        <v>689.808</v>
      </c>
      <c r="AI18" s="58">
        <v>689.816</v>
      </c>
      <c r="AJ18" s="58">
        <v>689.825</v>
      </c>
      <c r="AK18" s="58">
        <v>689.833</v>
      </c>
      <c r="AL18" s="58">
        <v>689.841</v>
      </c>
      <c r="AM18" s="58">
        <v>689.851</v>
      </c>
      <c r="AN18" s="58">
        <v>689.86</v>
      </c>
      <c r="AO18" s="58">
        <v>689.869</v>
      </c>
      <c r="AP18" s="58">
        <v>689.878</v>
      </c>
      <c r="AQ18" s="58">
        <v>689.687</v>
      </c>
      <c r="AR18" s="59">
        <v>689.896</v>
      </c>
      <c r="AS18" s="58">
        <v>689.903</v>
      </c>
      <c r="AT18" s="58">
        <v>689.912</v>
      </c>
      <c r="AU18" s="58">
        <v>689.919</v>
      </c>
      <c r="AV18" s="58">
        <v>689.926</v>
      </c>
      <c r="AW18" s="58">
        <v>689.932</v>
      </c>
      <c r="AX18" s="59">
        <v>689.94</v>
      </c>
      <c r="AY18" s="58">
        <v>689.947</v>
      </c>
      <c r="AZ18" s="58">
        <v>689.958</v>
      </c>
    </row>
    <row r="19" spans="1:52" ht="24.75" customHeight="1">
      <c r="A19" s="34" t="s">
        <v>4</v>
      </c>
      <c r="B19" s="15">
        <v>15</v>
      </c>
      <c r="C19" s="16">
        <f t="shared" si="24"/>
        <v>143.99999999986903</v>
      </c>
      <c r="D19" s="16">
        <f aca="true" t="shared" si="48" ref="D19:M19">(AD19-AC19)*AB19</f>
        <v>26.507099999975893</v>
      </c>
      <c r="E19" s="16">
        <f t="shared" si="48"/>
        <v>17.67179999998393</v>
      </c>
      <c r="F19" s="52">
        <f t="shared" si="48"/>
        <v>17.672399999983927</v>
      </c>
      <c r="G19" s="16">
        <f t="shared" si="48"/>
        <v>17.672799999983926</v>
      </c>
      <c r="H19" s="16">
        <f t="shared" si="48"/>
        <v>26.50980000007635</v>
      </c>
      <c r="I19" s="16">
        <f t="shared" si="48"/>
        <v>26.51039999997589</v>
      </c>
      <c r="J19" s="16">
        <f t="shared" si="48"/>
        <v>8.837099999991963</v>
      </c>
      <c r="K19" s="16">
        <f t="shared" si="48"/>
        <v>35.34959999996785</v>
      </c>
      <c r="L19" s="52">
        <f t="shared" si="48"/>
        <v>26.512500000076358</v>
      </c>
      <c r="M19" s="16">
        <f t="shared" si="48"/>
        <v>35.351599999967846</v>
      </c>
      <c r="N19" s="17">
        <f>(AC19-AB19)*AA19</f>
        <v>143.99999999986903</v>
      </c>
      <c r="O19" s="17">
        <f>(AD19-AC19)*AA19</f>
        <v>215.99999999980355</v>
      </c>
      <c r="P19" s="17">
        <f>(AE19-AD19)*AA19</f>
        <v>143.99999999986903</v>
      </c>
      <c r="Q19" s="17">
        <f>(AF19-AE19)*AA19</f>
        <v>143.99999999986903</v>
      </c>
      <c r="R19" s="17">
        <f>(AG19-AF19)*AA19</f>
        <v>143.99999999986903</v>
      </c>
      <c r="S19" s="17">
        <f>(AH19-AG19)*AA19</f>
        <v>216.0000000006221</v>
      </c>
      <c r="T19" s="16">
        <f>(AI19-AH19)*AA19</f>
        <v>215.99999999980355</v>
      </c>
      <c r="U19" s="17">
        <f>(AJ19-AI19)*AA19</f>
        <v>71.99999999993452</v>
      </c>
      <c r="V19" s="17">
        <f>(AK19-AJ19)*AA19</f>
        <v>287.99999999973807</v>
      </c>
      <c r="W19" s="17">
        <f>(AL19-AK19)*AA19</f>
        <v>216.0000000006221</v>
      </c>
      <c r="X19" s="12">
        <f>(AM19-AL19)*AA19</f>
        <v>287.99999999973807</v>
      </c>
      <c r="Y19" s="16">
        <f>(AN19-AM19)*AA19</f>
        <v>215.99999999980355</v>
      </c>
      <c r="Z19" s="16">
        <f>(AO19-AN19)*AA19</f>
        <v>287.99999999973807</v>
      </c>
      <c r="AA19" s="12">
        <v>7200</v>
      </c>
      <c r="AB19" s="58">
        <v>883.57</v>
      </c>
      <c r="AC19" s="58">
        <v>883.59</v>
      </c>
      <c r="AD19" s="58">
        <v>883.62</v>
      </c>
      <c r="AE19" s="58">
        <v>883.64</v>
      </c>
      <c r="AF19" s="59">
        <v>883.66</v>
      </c>
      <c r="AG19" s="58">
        <v>883.68</v>
      </c>
      <c r="AH19" s="58">
        <v>883.71</v>
      </c>
      <c r="AI19" s="58">
        <v>883.74</v>
      </c>
      <c r="AJ19" s="58">
        <v>883.75</v>
      </c>
      <c r="AK19" s="58">
        <v>883.79</v>
      </c>
      <c r="AL19" s="59">
        <v>883.82</v>
      </c>
      <c r="AM19" s="58">
        <v>883.86</v>
      </c>
      <c r="AN19" s="58">
        <v>883.89</v>
      </c>
      <c r="AO19" s="58">
        <v>883.93</v>
      </c>
      <c r="AP19" s="76">
        <v>883.96</v>
      </c>
      <c r="AQ19" s="76">
        <v>883.99</v>
      </c>
      <c r="AR19" s="76">
        <v>884.03</v>
      </c>
      <c r="AS19" s="76">
        <v>884.06</v>
      </c>
      <c r="AT19" s="76">
        <v>884.1</v>
      </c>
      <c r="AU19" s="76">
        <v>884.13</v>
      </c>
      <c r="AV19" s="76">
        <v>884.16</v>
      </c>
      <c r="AW19" s="76">
        <v>884.2</v>
      </c>
      <c r="AX19" s="77">
        <v>884.23</v>
      </c>
      <c r="AY19" s="76">
        <v>884.26</v>
      </c>
      <c r="AZ19" s="76">
        <v>884.29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1493.6724000024615</v>
      </c>
      <c r="G20" s="16"/>
      <c r="H20" s="16"/>
      <c r="I20" s="16"/>
      <c r="J20" s="16"/>
      <c r="K20" s="16"/>
      <c r="L20" s="12">
        <f>SUM(L12:L19)</f>
        <v>2563.3125000022983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2258.4000000017113</v>
      </c>
      <c r="Y20" s="16"/>
      <c r="Z20" s="16">
        <f>SUM(Z12:Z19)</f>
        <v>1968.000000000393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-53.672400003771145</v>
      </c>
      <c r="G21" s="83"/>
      <c r="H21" s="83"/>
      <c r="I21" s="83"/>
      <c r="J21" s="16"/>
      <c r="K21" s="16"/>
      <c r="L21" s="12">
        <f>L11-L20</f>
        <v>-223.31250000033378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-998.40000000695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600.0000000028649</v>
      </c>
      <c r="D22" s="53">
        <f>(AD22-AC22)*AA22</f>
        <v>299.99999999972715</v>
      </c>
      <c r="E22" s="53">
        <f>(AE22-AD22)*AA22</f>
        <v>599.9999999994543</v>
      </c>
      <c r="F22" s="62">
        <f>(AF22-AE22)*AA22</f>
        <v>299.99999999972715</v>
      </c>
      <c r="G22" s="53">
        <f>(AG22-AF22)*AA22</f>
        <v>299.99999999972715</v>
      </c>
      <c r="H22" s="53">
        <f>(AH22-AG22)*AA22</f>
        <v>599.9999999994543</v>
      </c>
      <c r="I22" s="53">
        <f>(AI22-AH22)*AA22</f>
        <v>599.9999999994543</v>
      </c>
      <c r="J22" s="53">
        <f>(AJ22-AI22)*AA22</f>
        <v>299.99999999972715</v>
      </c>
      <c r="K22" s="53">
        <f>(AK22-AJ22)*AA22</f>
        <v>600.0000000028649</v>
      </c>
      <c r="L22" s="12">
        <f>(AL22-AK22)*AA22</f>
        <v>599.9999999994543</v>
      </c>
      <c r="M22" s="53">
        <f>(AM22-AL22)*AA22</f>
        <v>299.99999999972715</v>
      </c>
      <c r="N22" s="53">
        <f>(AN22-AM22)*AA22</f>
        <v>599.9999999994543</v>
      </c>
      <c r="O22" s="53">
        <f>(AO22-AN22)*AA22</f>
        <v>599.9999999994543</v>
      </c>
      <c r="P22" s="53">
        <f>(AP22-AO22)*AA22</f>
        <v>599.9999999994543</v>
      </c>
      <c r="Q22" s="53">
        <f>(AQ22-AP22)*AA22</f>
        <v>299.99999999972715</v>
      </c>
      <c r="R22" s="53">
        <f>(AR22-AQ22)*AA22</f>
        <v>600.0000000028649</v>
      </c>
      <c r="S22" s="53">
        <f>(AS22-AR22)*AA22</f>
        <v>599.9999999994543</v>
      </c>
      <c r="T22" s="53">
        <f>(AT22-AS22)*AA22</f>
        <v>599.9999999994543</v>
      </c>
      <c r="U22" s="53">
        <f>(AU22-AT22)*AA22</f>
        <v>599.9999999994543</v>
      </c>
      <c r="V22" s="53">
        <f>(AV22-AU22)*AA22</f>
        <v>599.9999999994543</v>
      </c>
      <c r="W22" s="53">
        <f>(AW22-AV22)*AA22</f>
        <v>899.9999999991815</v>
      </c>
      <c r="X22" s="12">
        <f>(AX22-AW22)*AA22</f>
        <v>600.0000000028649</v>
      </c>
      <c r="Y22" s="53">
        <f>(AY22-AX22)*AA22</f>
        <v>599.9999999994543</v>
      </c>
      <c r="Z22" s="53">
        <f>(AZ22-AY22)*AA22</f>
        <v>299.99999999972715</v>
      </c>
      <c r="AA22" s="14">
        <v>30000</v>
      </c>
      <c r="AB22" s="79">
        <v>596.81</v>
      </c>
      <c r="AC22" s="79">
        <v>596.83</v>
      </c>
      <c r="AD22" s="79">
        <v>596.84</v>
      </c>
      <c r="AE22" s="79">
        <v>596.86</v>
      </c>
      <c r="AF22" s="80">
        <v>596.87</v>
      </c>
      <c r="AG22" s="79">
        <v>596.88</v>
      </c>
      <c r="AH22" s="79">
        <v>596.9</v>
      </c>
      <c r="AI22" s="79">
        <v>596.92</v>
      </c>
      <c r="AJ22" s="79">
        <v>596.93</v>
      </c>
      <c r="AK22" s="79">
        <v>596.95</v>
      </c>
      <c r="AL22" s="80">
        <v>596.97</v>
      </c>
      <c r="AM22" s="79">
        <v>596.98</v>
      </c>
      <c r="AN22" s="79">
        <v>597</v>
      </c>
      <c r="AO22" s="79">
        <v>597.02</v>
      </c>
      <c r="AP22" s="79">
        <v>597.04</v>
      </c>
      <c r="AQ22" s="79">
        <v>597.05</v>
      </c>
      <c r="AR22" s="79">
        <v>597.07</v>
      </c>
      <c r="AS22" s="79">
        <v>597.09</v>
      </c>
      <c r="AT22" s="79">
        <v>597.11</v>
      </c>
      <c r="AU22" s="79">
        <v>597.13</v>
      </c>
      <c r="AV22" s="79">
        <v>597.15</v>
      </c>
      <c r="AW22" s="79">
        <v>597.18</v>
      </c>
      <c r="AX22" s="80">
        <v>597.2</v>
      </c>
      <c r="AY22" s="79">
        <v>597.22</v>
      </c>
      <c r="AZ22" s="79">
        <v>597.23</v>
      </c>
    </row>
    <row r="23" spans="1:52" ht="24.75" customHeight="1">
      <c r="A23" s="34" t="s">
        <v>6</v>
      </c>
      <c r="B23" s="60">
        <v>12</v>
      </c>
      <c r="C23" s="53">
        <f>(AC23-AB23)*AA23</f>
        <v>0</v>
      </c>
      <c r="D23" s="53">
        <f>(AD23-AC23)*AA23</f>
        <v>0</v>
      </c>
      <c r="E23" s="53">
        <f>(AE23-AD23)*AA23</f>
        <v>0</v>
      </c>
      <c r="F23" s="62">
        <f>(AF23-AE23)*AA23</f>
        <v>0</v>
      </c>
      <c r="G23" s="53">
        <f>(AG23-AF23)*AA23</f>
        <v>0</v>
      </c>
      <c r="H23" s="53">
        <f>(AH23-AG23)*AA23</f>
        <v>0</v>
      </c>
      <c r="I23" s="53">
        <f>(AI23-AH23)*AA23</f>
        <v>0</v>
      </c>
      <c r="J23" s="53">
        <f>(AJ23-AI23)*AA23</f>
        <v>0</v>
      </c>
      <c r="K23" s="53">
        <f>(AK23-AJ23)*AA23</f>
        <v>0</v>
      </c>
      <c r="L23" s="12">
        <f>(AL23-AK23)*AA23</f>
        <v>0</v>
      </c>
      <c r="M23" s="53">
        <f>(AM23-AL23)*AA23</f>
        <v>0</v>
      </c>
      <c r="N23" s="53">
        <f>(AN23-AM23)*AA23</f>
        <v>0</v>
      </c>
      <c r="O23" s="53">
        <f>(AO23-AN23)*AA23</f>
        <v>0</v>
      </c>
      <c r="P23" s="53">
        <f>(AP23-AO23)*AA23</f>
        <v>0</v>
      </c>
      <c r="Q23" s="53">
        <f>(AQ23-AP23)*AA23</f>
        <v>0</v>
      </c>
      <c r="R23" s="53">
        <f>(AR23-AQ23)*AA23</f>
        <v>0</v>
      </c>
      <c r="S23" s="53">
        <f>(AS23-AR23)*AA23</f>
        <v>0</v>
      </c>
      <c r="T23" s="53">
        <f>(AT23-AS23)*AA23</f>
        <v>0</v>
      </c>
      <c r="U23" s="53">
        <f>(AU23-AT23)*AA23</f>
        <v>0</v>
      </c>
      <c r="V23" s="53">
        <f>(AV23-AU23)*AA23</f>
        <v>0</v>
      </c>
      <c r="W23" s="53">
        <f>(AW23-AV23)*AA23</f>
        <v>0</v>
      </c>
      <c r="X23" s="12">
        <f>(AX23-AW23)*AA23</f>
        <v>0</v>
      </c>
      <c r="Y23" s="53">
        <f>(AY23-AX23)*AA23</f>
        <v>0</v>
      </c>
      <c r="Z23" s="53">
        <f>(AZ23-AY23)*AA23</f>
        <v>0</v>
      </c>
      <c r="AA23" s="12">
        <v>6000</v>
      </c>
      <c r="AB23" s="75">
        <v>844.174</v>
      </c>
      <c r="AC23" s="75">
        <v>844.174</v>
      </c>
      <c r="AD23" s="75">
        <v>844.174</v>
      </c>
      <c r="AE23" s="75">
        <v>844.174</v>
      </c>
      <c r="AF23" s="75">
        <v>844.174</v>
      </c>
      <c r="AG23" s="75">
        <v>844.174</v>
      </c>
      <c r="AH23" s="75">
        <v>844.174</v>
      </c>
      <c r="AI23" s="75">
        <v>844.174</v>
      </c>
      <c r="AJ23" s="75">
        <v>844.174</v>
      </c>
      <c r="AK23" s="75">
        <v>844.174</v>
      </c>
      <c r="AL23" s="75">
        <v>844.174</v>
      </c>
      <c r="AM23" s="75">
        <v>844.174</v>
      </c>
      <c r="AN23" s="75">
        <v>844.174</v>
      </c>
      <c r="AO23" s="75">
        <v>844.174</v>
      </c>
      <c r="AP23" s="75">
        <v>844.174</v>
      </c>
      <c r="AQ23" s="75">
        <v>844.174</v>
      </c>
      <c r="AR23" s="75">
        <v>844.174</v>
      </c>
      <c r="AS23" s="75">
        <v>844.174</v>
      </c>
      <c r="AT23" s="75">
        <v>844.174</v>
      </c>
      <c r="AU23" s="75">
        <v>844.174</v>
      </c>
      <c r="AV23" s="75">
        <v>844.174</v>
      </c>
      <c r="AW23" s="75">
        <v>844.174</v>
      </c>
      <c r="AX23" s="75">
        <v>844.174</v>
      </c>
      <c r="AY23" s="75">
        <v>844.174</v>
      </c>
      <c r="AZ23" s="75">
        <v>844.174</v>
      </c>
    </row>
    <row r="24" spans="1:52" ht="24.75" customHeight="1">
      <c r="A24" s="34" t="s">
        <v>4</v>
      </c>
      <c r="B24" s="60">
        <v>14</v>
      </c>
      <c r="C24" s="53">
        <f>(AC24-AB24)*AA24</f>
        <v>80.00000000038199</v>
      </c>
      <c r="D24" s="53">
        <f>(AD24-AC24)*AA24</f>
        <v>39.99999999996362</v>
      </c>
      <c r="E24" s="53">
        <f>(AE24-AD24)*AA24</f>
        <v>79.99999999992724</v>
      </c>
      <c r="F24" s="62">
        <f>(AF24-AE24)*AA24</f>
        <v>39.99999999996362</v>
      </c>
      <c r="G24" s="53">
        <f>(AG24-AF24)*AA24</f>
        <v>39.99999999996362</v>
      </c>
      <c r="H24" s="53">
        <f>(AH24-AG24)*AA24</f>
        <v>79.99999999992724</v>
      </c>
      <c r="I24" s="53">
        <f>(AI24-AH24)*AA24</f>
        <v>79.99999999992724</v>
      </c>
      <c r="J24" s="53">
        <f>(AJ24-AI24)*AA24</f>
        <v>79.99999999992724</v>
      </c>
      <c r="K24" s="53">
        <f>(AK24-AJ24)*AA24</f>
        <v>120.00000000034561</v>
      </c>
      <c r="L24" s="12">
        <f>(AL24-AK24)*AA24</f>
        <v>119.99999999989086</v>
      </c>
      <c r="M24" s="53">
        <f>(AM24-AL24)*AA24</f>
        <v>79.99999999992724</v>
      </c>
      <c r="N24" s="53">
        <f>(AN24-AM24)*AA24</f>
        <v>79.99999999992724</v>
      </c>
      <c r="O24" s="53">
        <f>(AO24-AN24)*AA24</f>
        <v>120.00000000034561</v>
      </c>
      <c r="P24" s="53">
        <f>(AP24-AO24)*AA24</f>
        <v>79.99999999992724</v>
      </c>
      <c r="Q24" s="53">
        <f>(AQ24-AP24)*AA24</f>
        <v>119.99999999989086</v>
      </c>
      <c r="R24" s="53">
        <f>(AR24-AQ24)*AA24</f>
        <v>119.99999999989086</v>
      </c>
      <c r="S24" s="53">
        <f>(AS24-AR24)*AA24</f>
        <v>119.99999999989086</v>
      </c>
      <c r="T24" s="53">
        <f>(AT24-AS24)*AA24</f>
        <v>120.00000000034561</v>
      </c>
      <c r="U24" s="53">
        <f>(AU24-AT24)*AA24</f>
        <v>119.99999999989086</v>
      </c>
      <c r="V24" s="53">
        <f>(AV24-AU24)*AA24</f>
        <v>159.99999999985448</v>
      </c>
      <c r="W24" s="53">
        <f>(AW24-AV24)*AA24</f>
        <v>160.00000000030923</v>
      </c>
      <c r="X24" s="12">
        <f>(AX24-AW24)*AA24</f>
        <v>79.99999999992724</v>
      </c>
      <c r="Y24" s="53">
        <f>(AY24-AX24)*AA24</f>
        <v>79.99999999992724</v>
      </c>
      <c r="Z24" s="53">
        <f>(AZ24-AY24)*AA24</f>
        <v>79.99999999992724</v>
      </c>
      <c r="AA24" s="12">
        <v>4000</v>
      </c>
      <c r="AB24" s="58">
        <v>711.68</v>
      </c>
      <c r="AC24" s="58">
        <v>711.7</v>
      </c>
      <c r="AD24" s="58">
        <v>711.71</v>
      </c>
      <c r="AE24" s="58">
        <v>711.73</v>
      </c>
      <c r="AF24" s="59">
        <v>711.74</v>
      </c>
      <c r="AG24" s="58">
        <v>711.75</v>
      </c>
      <c r="AH24" s="58">
        <v>711.77</v>
      </c>
      <c r="AI24" s="58">
        <v>711.79</v>
      </c>
      <c r="AJ24" s="58">
        <v>711.81</v>
      </c>
      <c r="AK24" s="58">
        <v>711.84</v>
      </c>
      <c r="AL24" s="59">
        <v>711.87</v>
      </c>
      <c r="AM24" s="58">
        <v>711.89</v>
      </c>
      <c r="AN24" s="58">
        <v>711.91</v>
      </c>
      <c r="AO24" s="58">
        <v>711.94</v>
      </c>
      <c r="AP24" s="58">
        <v>711.96</v>
      </c>
      <c r="AQ24" s="58">
        <v>711.99</v>
      </c>
      <c r="AR24" s="58">
        <v>712.02</v>
      </c>
      <c r="AS24" s="58">
        <v>712.05</v>
      </c>
      <c r="AT24" s="58">
        <v>712.08</v>
      </c>
      <c r="AU24" s="58">
        <v>712.11</v>
      </c>
      <c r="AV24" s="58">
        <v>712.15</v>
      </c>
      <c r="AW24" s="58">
        <v>712.19</v>
      </c>
      <c r="AX24" s="59">
        <v>712.21</v>
      </c>
      <c r="AY24" s="58">
        <v>712.23</v>
      </c>
      <c r="AZ24" s="58">
        <v>712.25</v>
      </c>
    </row>
    <row r="25" spans="1:52" ht="24.75" customHeight="1">
      <c r="A25" s="34" t="s">
        <v>19</v>
      </c>
      <c r="B25" s="60">
        <v>16</v>
      </c>
      <c r="C25" s="53">
        <f>(AC25-AB25)*AA25</f>
        <v>399.9999999996362</v>
      </c>
      <c r="D25" s="53">
        <f>(AD25-AC25)*AA25</f>
        <v>360.0000000005821</v>
      </c>
      <c r="E25" s="53">
        <f>(AE25-AD25)*AA25</f>
        <v>399.9999999996362</v>
      </c>
      <c r="F25" s="62">
        <f>(AF25-AE25)*AA25</f>
        <v>399.9999999996362</v>
      </c>
      <c r="G25" s="53">
        <f>(AG25-AF25)*AA25</f>
        <v>399.9999999996362</v>
      </c>
      <c r="H25" s="53">
        <f>(AH25-AG25)*AA25</f>
        <v>400.0000000014552</v>
      </c>
      <c r="I25" s="53">
        <f>(AI25-AH25)*AA25</f>
        <v>439.9999999986903</v>
      </c>
      <c r="J25" s="53">
        <f>(AJ25-AI25)*AA25</f>
        <v>440.0000000005093</v>
      </c>
      <c r="K25" s="53">
        <f>(AK25-AJ25)*AA25</f>
        <v>479.99999999956344</v>
      </c>
      <c r="L25" s="12">
        <f>(AL25-AK25)*AA25</f>
        <v>360.0000000005821</v>
      </c>
      <c r="M25" s="53">
        <f>(AM25-AL25)*AA25</f>
        <v>440.0000000005093</v>
      </c>
      <c r="N25" s="53">
        <f>(AN25-AM25)*AA25</f>
        <v>439.9999999986903</v>
      </c>
      <c r="O25" s="53">
        <f>(AO25-AN25)*AA25</f>
        <v>480.00000000138243</v>
      </c>
      <c r="P25" s="53">
        <f>(AP25-AO25)*AA25</f>
        <v>439.9999999986903</v>
      </c>
      <c r="Q25" s="53">
        <f>(AQ25-AP25)*AA25</f>
        <v>440.0000000005093</v>
      </c>
      <c r="R25" s="53">
        <f>(AR25-AQ25)*AA25</f>
        <v>479.99999999956344</v>
      </c>
      <c r="S25" s="53">
        <f>(AS25-AR25)*AA25</f>
        <v>480.00000000138243</v>
      </c>
      <c r="T25" s="53">
        <f>(AT25-AS25)*AA25</f>
        <v>559.9999999994907</v>
      </c>
      <c r="U25" s="53">
        <f>(AU25-AT25)*AA25</f>
        <v>440.0000000005093</v>
      </c>
      <c r="V25" s="53">
        <f>(AV25-AU25)*AA25</f>
        <v>519.9999999986176</v>
      </c>
      <c r="W25" s="53">
        <f>(AW25-AV25)*AA25</f>
        <v>600.0000000003638</v>
      </c>
      <c r="X25" s="12">
        <f>(AX25-AW25)*AA25</f>
        <v>440.0000000005093</v>
      </c>
      <c r="Y25" s="53">
        <f>(AY25-AX25)*AA25</f>
        <v>440.0000000005093</v>
      </c>
      <c r="Z25" s="53">
        <f>(AZ25-AY25)*AA25</f>
        <v>359.9999999987631</v>
      </c>
      <c r="AA25" s="12">
        <v>4000</v>
      </c>
      <c r="AB25" s="56">
        <v>3186.44</v>
      </c>
      <c r="AC25" s="56">
        <v>3186.54</v>
      </c>
      <c r="AD25" s="56">
        <v>3186.63</v>
      </c>
      <c r="AE25" s="56">
        <v>3186.73</v>
      </c>
      <c r="AF25" s="56">
        <v>3186.83</v>
      </c>
      <c r="AG25" s="56">
        <v>3186.93</v>
      </c>
      <c r="AH25" s="56">
        <v>3187.03</v>
      </c>
      <c r="AI25" s="56">
        <v>3187.14</v>
      </c>
      <c r="AJ25" s="56">
        <v>3187.25</v>
      </c>
      <c r="AK25" s="56">
        <v>3187.37</v>
      </c>
      <c r="AL25" s="56">
        <v>3187.46</v>
      </c>
      <c r="AM25" s="56">
        <v>3187.57</v>
      </c>
      <c r="AN25" s="56">
        <v>3187.68</v>
      </c>
      <c r="AO25" s="56">
        <v>3187.8</v>
      </c>
      <c r="AP25" s="56">
        <v>3187.91</v>
      </c>
      <c r="AQ25" s="56">
        <v>3188.02</v>
      </c>
      <c r="AR25" s="56">
        <v>3188.14</v>
      </c>
      <c r="AS25" s="56">
        <v>3188.26</v>
      </c>
      <c r="AT25" s="56">
        <v>3188.4</v>
      </c>
      <c r="AU25" s="56">
        <v>3188.51</v>
      </c>
      <c r="AV25" s="56">
        <v>3188.64</v>
      </c>
      <c r="AW25" s="56">
        <v>3188.79</v>
      </c>
      <c r="AX25" s="56">
        <v>3188.9</v>
      </c>
      <c r="AY25" s="56">
        <v>3189.01</v>
      </c>
      <c r="AZ25" s="56">
        <v>3189.1</v>
      </c>
    </row>
    <row r="26" spans="1:52" ht="24.75" customHeight="1">
      <c r="A26" s="34"/>
      <c r="B26" s="60"/>
      <c r="C26" s="53"/>
      <c r="D26" s="53"/>
      <c r="E26" s="53"/>
      <c r="F26" s="62">
        <f>SUM(F23:F25)</f>
        <v>439.9999999995998</v>
      </c>
      <c r="G26" s="53">
        <f>F22-F26</f>
        <v>-139.99999999987267</v>
      </c>
      <c r="H26" s="53"/>
      <c r="I26" s="53"/>
      <c r="J26" s="53"/>
      <c r="K26" s="53">
        <f>SUM(K23:K25)</f>
        <v>599.999999999909</v>
      </c>
      <c r="L26" s="12">
        <f>K22-K26</f>
        <v>2.9558577807620168E-09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520.0000000004366</v>
      </c>
      <c r="Y26" s="53">
        <f>X22-X26</f>
        <v>80.00000000242835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299.99999999972715</v>
      </c>
      <c r="D27" s="53">
        <f>(AD27-AC27)*AA27</f>
        <v>299.99999999972715</v>
      </c>
      <c r="E27" s="53">
        <f>(AE27-AD27)*AA27</f>
        <v>299.99999999972715</v>
      </c>
      <c r="F27" s="62">
        <v>0</v>
      </c>
      <c r="G27" s="53">
        <v>0</v>
      </c>
      <c r="H27" s="53">
        <f>(AH27-AG27)*AA27</f>
        <v>299.99999999972715</v>
      </c>
      <c r="I27" s="53">
        <f>(AI27-AH27)*AA27</f>
        <v>299.99999999972715</v>
      </c>
      <c r="J27" s="53">
        <f>(AJ27-AI27)*AA27</f>
        <v>600.0000000028649</v>
      </c>
      <c r="K27" s="53">
        <f>(AK27-AJ27)*AA27</f>
        <v>899.9999999991815</v>
      </c>
      <c r="L27" s="12">
        <f>(AL27-AK27)*AA27</f>
        <v>599.9999999994543</v>
      </c>
      <c r="M27" s="53">
        <f>(AM27-AL27)*AA27</f>
        <v>599.9999999994543</v>
      </c>
      <c r="N27" s="53">
        <f>(AN27-AM27)*AA27</f>
        <v>599.9999999994543</v>
      </c>
      <c r="O27" s="53">
        <f>(AO27-AN27)*AA27</f>
        <v>899.9999999991815</v>
      </c>
      <c r="P27" s="53">
        <f>(AP27-AO27)*AA27</f>
        <v>600.0000000028649</v>
      </c>
      <c r="Q27" s="53">
        <f>(AQ27-AP27)*AA27</f>
        <v>599.9999999994543</v>
      </c>
      <c r="R27" s="53">
        <f>(AR27-AQ27)*AA27</f>
        <v>899.9999999991815</v>
      </c>
      <c r="S27" s="53">
        <f>(AS27-AR27)*AA27</f>
        <v>299.99999999972715</v>
      </c>
      <c r="T27" s="53">
        <f>(AT27-AS27)*AA27</f>
        <v>599.9999999994543</v>
      </c>
      <c r="U27" s="53">
        <f>(AU27-AT27)*AA27</f>
        <v>599.9999999994543</v>
      </c>
      <c r="V27" s="53">
        <f>(AV27-AU27)*AA27</f>
        <v>300.00000000313776</v>
      </c>
      <c r="W27" s="53">
        <f>(AW27-AV27)*AA27</f>
        <v>599.9999999994543</v>
      </c>
      <c r="X27" s="12">
        <f>(AX27-AW27)*AA27</f>
        <v>599.9999999994543</v>
      </c>
      <c r="Y27" s="53">
        <f>(AY27-AX27)*AA27</f>
        <v>299.99999999972715</v>
      </c>
      <c r="Z27" s="53">
        <f>(AZ27-AY27)*AA27</f>
        <v>299.99999999972715</v>
      </c>
      <c r="AA27" s="14">
        <v>30000</v>
      </c>
      <c r="AB27" s="79">
        <v>549.84</v>
      </c>
      <c r="AC27" s="79">
        <v>549.85</v>
      </c>
      <c r="AD27" s="79">
        <v>549.86</v>
      </c>
      <c r="AE27" s="79">
        <v>549.87</v>
      </c>
      <c r="AF27" s="79">
        <v>549.89</v>
      </c>
      <c r="AG27" s="79">
        <v>549.9</v>
      </c>
      <c r="AH27" s="79">
        <v>549.91</v>
      </c>
      <c r="AI27" s="79">
        <v>549.92</v>
      </c>
      <c r="AJ27" s="79">
        <v>549.94</v>
      </c>
      <c r="AK27" s="79">
        <v>549.97</v>
      </c>
      <c r="AL27" s="79">
        <v>549.99</v>
      </c>
      <c r="AM27" s="79">
        <v>550.01</v>
      </c>
      <c r="AN27" s="79">
        <v>550.03</v>
      </c>
      <c r="AO27" s="79">
        <v>550.06</v>
      </c>
      <c r="AP27" s="79">
        <v>550.08</v>
      </c>
      <c r="AQ27" s="79">
        <v>550.1</v>
      </c>
      <c r="AR27" s="79">
        <v>550.13</v>
      </c>
      <c r="AS27" s="79">
        <v>550.14</v>
      </c>
      <c r="AT27" s="79">
        <v>550.16</v>
      </c>
      <c r="AU27" s="79">
        <v>550.18</v>
      </c>
      <c r="AV27" s="79">
        <v>550.19</v>
      </c>
      <c r="AW27" s="79">
        <v>550.21</v>
      </c>
      <c r="AX27" s="79">
        <v>550.23</v>
      </c>
      <c r="AY27" s="79">
        <v>550.24</v>
      </c>
      <c r="AZ27" s="79">
        <v>550.25</v>
      </c>
    </row>
    <row r="28" spans="1:52" ht="24.75" customHeight="1">
      <c r="A28" s="34" t="s">
        <v>6</v>
      </c>
      <c r="B28" s="60">
        <v>1</v>
      </c>
      <c r="C28" s="53">
        <f>(AC28-AB28)*AA28</f>
        <v>15.99999999962165</v>
      </c>
      <c r="D28" s="53">
        <f>(AD28-AC28)*AA28</f>
        <v>4.000000000814907</v>
      </c>
      <c r="E28" s="53">
        <f>(AE28-AD28)*AA28</f>
        <v>3.9999999999054126</v>
      </c>
      <c r="F28" s="62">
        <f>(AF28-AE28)*AA28</f>
        <v>0</v>
      </c>
      <c r="G28" s="53">
        <f>(AG28-AF28)*AA28</f>
        <v>3.9999999999054126</v>
      </c>
      <c r="H28" s="53">
        <f>(AH28-AG28)*AA28</f>
        <v>3.9999999999054126</v>
      </c>
      <c r="I28" s="53">
        <f>(AI28-AH28)*AA28</f>
        <v>28.000000000247383</v>
      </c>
      <c r="J28" s="53">
        <f>(AJ28-AI28)*AA28</f>
        <v>211.99999999953434</v>
      </c>
      <c r="K28" s="53">
        <f>(AK28-AJ28)*AA28</f>
        <v>264.0000000001237</v>
      </c>
      <c r="L28" s="12">
        <f>(AL28-AK28)*AA28</f>
        <v>224.00000000016007</v>
      </c>
      <c r="M28" s="53">
        <f>(AM28-AL28)*AA28</f>
        <v>264.0000000001237</v>
      </c>
      <c r="N28" s="53">
        <f>(AN28-AM28)*AA28</f>
        <v>239.99999999978172</v>
      </c>
      <c r="O28" s="53">
        <f>(AO28-AN28)*AA28</f>
        <v>271.9999999999345</v>
      </c>
      <c r="P28" s="53">
        <f>(AP28-AO28)*AA28</f>
        <v>220.00000000025466</v>
      </c>
      <c r="Q28" s="53">
        <f>(AQ28-AP28)*AA28</f>
        <v>224.00000000016007</v>
      </c>
      <c r="R28" s="53">
        <f>(AR28-AQ28)*AA28</f>
        <v>187.99999999919237</v>
      </c>
      <c r="S28" s="53">
        <f>(AS28-AR28)*AA28</f>
        <v>92.00000000055297</v>
      </c>
      <c r="T28" s="53">
        <f>(AT28-AS28)*AA28</f>
        <v>83.99999999983265</v>
      </c>
      <c r="U28" s="53">
        <f>(AU28-AT28)*AA28</f>
        <v>47.999999999774445</v>
      </c>
      <c r="V28" s="53">
        <f>(AV28-AU28)*AA28</f>
        <v>7.999999999810825</v>
      </c>
      <c r="W28" s="53">
        <f>(AW28-AV28)*AA28</f>
        <v>12.000000000625732</v>
      </c>
      <c r="X28" s="12">
        <f>(AX28-AW28)*AA28</f>
        <v>3.9999999999054126</v>
      </c>
      <c r="Y28" s="53">
        <f>(AY28-AX28)*AA28</f>
        <v>3.9999999999054126</v>
      </c>
      <c r="Z28" s="53">
        <f>(AZ28-AY28)*AA28</f>
        <v>3.9999999999054126</v>
      </c>
      <c r="AA28" s="12">
        <v>4000</v>
      </c>
      <c r="AB28" s="79">
        <v>1491.895</v>
      </c>
      <c r="AC28" s="79">
        <v>1491.899</v>
      </c>
      <c r="AD28" s="79">
        <v>1491.9</v>
      </c>
      <c r="AE28" s="79">
        <v>1491.901</v>
      </c>
      <c r="AF28" s="79">
        <v>1491.901</v>
      </c>
      <c r="AG28" s="79">
        <v>1491.902</v>
      </c>
      <c r="AH28" s="79">
        <v>1491.903</v>
      </c>
      <c r="AI28" s="79">
        <v>1491.91</v>
      </c>
      <c r="AJ28" s="79">
        <v>1491.963</v>
      </c>
      <c r="AK28" s="79">
        <v>1492.029</v>
      </c>
      <c r="AL28" s="79">
        <v>1492.085</v>
      </c>
      <c r="AM28" s="79">
        <v>1492.151</v>
      </c>
      <c r="AN28" s="79">
        <v>1492.211</v>
      </c>
      <c r="AO28" s="79">
        <v>1492.279</v>
      </c>
      <c r="AP28" s="79">
        <v>1492.334</v>
      </c>
      <c r="AQ28" s="79">
        <v>1492.39</v>
      </c>
      <c r="AR28" s="79">
        <v>1492.437</v>
      </c>
      <c r="AS28" s="79">
        <v>1492.46</v>
      </c>
      <c r="AT28" s="79">
        <v>1492.481</v>
      </c>
      <c r="AU28" s="79">
        <v>1492.493</v>
      </c>
      <c r="AV28" s="79">
        <v>1492.495</v>
      </c>
      <c r="AW28" s="79">
        <v>1492.498</v>
      </c>
      <c r="AX28" s="79">
        <v>1492.499</v>
      </c>
      <c r="AY28" s="79">
        <v>1492.5</v>
      </c>
      <c r="AZ28" s="79">
        <v>1492.501</v>
      </c>
    </row>
    <row r="29" spans="1:52" ht="24.75" customHeight="1">
      <c r="A29" s="34" t="s">
        <v>19</v>
      </c>
      <c r="B29" s="60">
        <v>6</v>
      </c>
      <c r="C29" s="53">
        <f>(AC29-AB29)*AA29</f>
        <v>239.99999999978172</v>
      </c>
      <c r="D29" s="53">
        <f>(AD29-AC29)*AA29</f>
        <v>359.9999999996726</v>
      </c>
      <c r="E29" s="53">
        <f>(AE29-AD29)*AA29</f>
        <v>239.99999999978172</v>
      </c>
      <c r="F29" s="62">
        <f>(AF29-AE29)*AA29</f>
        <v>300.0000000010914</v>
      </c>
      <c r="G29" s="53">
        <f>(AG29-AF29)*AA29</f>
        <v>299.99999999972715</v>
      </c>
      <c r="H29" s="53">
        <f>(AH29-AG29)*AA29</f>
        <v>299.99999999972715</v>
      </c>
      <c r="I29" s="53">
        <f>(AI29-AH29)*AA29</f>
        <v>359.9999999996726</v>
      </c>
      <c r="J29" s="53">
        <f>(AJ29-AI29)*AA29</f>
        <v>299.99999999972715</v>
      </c>
      <c r="K29" s="53">
        <f>(AK29-AJ29)*AA29</f>
        <v>360.0000000010368</v>
      </c>
      <c r="L29" s="12">
        <f>(AL29-AK29)*AA29</f>
        <v>299.99999999972715</v>
      </c>
      <c r="M29" s="53">
        <f>(AM29-AL29)*AA29</f>
        <v>359.9999999996726</v>
      </c>
      <c r="N29" s="53">
        <f>(AN29-AM29)*AA29</f>
        <v>359.9999999996726</v>
      </c>
      <c r="O29" s="53">
        <f>(AO29-AN29)*AA29</f>
        <v>360.0000000010368</v>
      </c>
      <c r="P29" s="53">
        <f>(AP29-AO29)*AA29</f>
        <v>359.9999999996726</v>
      </c>
      <c r="Q29" s="53">
        <f>(AQ29-AP29)*AA29</f>
        <v>359.9999999996726</v>
      </c>
      <c r="R29" s="53">
        <f>(AR29-AQ29)*AB29</f>
        <v>104.21819999990521</v>
      </c>
      <c r="S29" s="53">
        <f>(AS29-AR29)*AC29</f>
        <v>104.22060000030017</v>
      </c>
      <c r="T29" s="53">
        <f>(AS29-AR29)*AA29</f>
        <v>360.0000000010368</v>
      </c>
      <c r="U29" s="53">
        <f>(AT29-AS29)*AA29</f>
        <v>359.9999999996726</v>
      </c>
      <c r="V29" s="53">
        <f>(AU29-AT29)*AA29</f>
        <v>359.9999999996726</v>
      </c>
      <c r="W29" s="53">
        <f>(AV29-AU29)*AA29</f>
        <v>299.99999999972715</v>
      </c>
      <c r="X29" s="12">
        <f>(AW29-AV29)*AA29</f>
        <v>420.00000000098225</v>
      </c>
      <c r="Y29" s="53">
        <f>(AX29-AW29)*AA29</f>
        <v>359.9999999996726</v>
      </c>
      <c r="Z29" s="53">
        <f>(AZ29-AX29)*AA29</f>
        <v>599.9999999994543</v>
      </c>
      <c r="AA29" s="12">
        <v>6000</v>
      </c>
      <c r="AB29" s="56">
        <v>1736.97</v>
      </c>
      <c r="AC29" s="56">
        <v>1737.01</v>
      </c>
      <c r="AD29" s="56">
        <v>1737.07</v>
      </c>
      <c r="AE29" s="56">
        <v>1737.11</v>
      </c>
      <c r="AF29" s="56">
        <v>1737.16</v>
      </c>
      <c r="AG29" s="56">
        <v>1737.21</v>
      </c>
      <c r="AH29" s="56">
        <v>1737.26</v>
      </c>
      <c r="AI29" s="56">
        <v>1737.32</v>
      </c>
      <c r="AJ29" s="56">
        <v>1737.37</v>
      </c>
      <c r="AK29" s="56">
        <v>1737.43</v>
      </c>
      <c r="AL29" s="56">
        <v>1737.48</v>
      </c>
      <c r="AM29" s="56">
        <v>1737.54</v>
      </c>
      <c r="AN29" s="56">
        <v>1737.6</v>
      </c>
      <c r="AO29" s="56">
        <v>1737.66</v>
      </c>
      <c r="AP29" s="56">
        <v>1737.72</v>
      </c>
      <c r="AQ29" s="56">
        <v>1737.78</v>
      </c>
      <c r="AR29" s="56">
        <v>1737.84</v>
      </c>
      <c r="AS29" s="56">
        <v>1737.9</v>
      </c>
      <c r="AT29" s="56">
        <v>1737.96</v>
      </c>
      <c r="AU29" s="56">
        <v>1738.02</v>
      </c>
      <c r="AV29" s="56">
        <v>1738.07</v>
      </c>
      <c r="AW29" s="56">
        <v>1738.14</v>
      </c>
      <c r="AX29" s="56">
        <v>1738.2</v>
      </c>
      <c r="AY29" s="56">
        <v>1738.26</v>
      </c>
      <c r="AZ29" s="56">
        <v>1738.3</v>
      </c>
    </row>
    <row r="30" spans="1:52" ht="24.75" customHeight="1">
      <c r="A30" s="34" t="s">
        <v>4</v>
      </c>
      <c r="B30" s="60">
        <v>8</v>
      </c>
      <c r="C30" s="53">
        <f>(AC30-AB30)*AA30</f>
        <v>39.99999999996362</v>
      </c>
      <c r="D30" s="53">
        <f>(AD30-AC30)*AA30</f>
        <v>0</v>
      </c>
      <c r="E30" s="53">
        <f>(AE30-AD30)*AA30</f>
        <v>39.99999999996362</v>
      </c>
      <c r="F30" s="62">
        <f>(AF30-AE30)*AA30</f>
        <v>0</v>
      </c>
      <c r="G30" s="53">
        <f>(AG30-AF30)*AA30</f>
        <v>39.99999999996362</v>
      </c>
      <c r="H30" s="53">
        <f>(AH30-AG30)*AA30</f>
        <v>39.99999999996362</v>
      </c>
      <c r="I30" s="53">
        <f>(AI30-AH30)*AA30</f>
        <v>0</v>
      </c>
      <c r="J30" s="53">
        <f>(AJ30-AI30)*AA30</f>
        <v>79.99999999992724</v>
      </c>
      <c r="K30" s="53">
        <f>(AK30-AJ30)*AA30</f>
        <v>39.99999999996362</v>
      </c>
      <c r="L30" s="12">
        <f>(AL30-AK30)*AA30</f>
        <v>79.99999999992724</v>
      </c>
      <c r="M30" s="53">
        <f>(AM30-AL30)*AA30</f>
        <v>79.99999999992724</v>
      </c>
      <c r="N30" s="53">
        <f>(AN30-AM30)*AA30</f>
        <v>80.00000000038199</v>
      </c>
      <c r="O30" s="53">
        <f>(AO30-AN30)*AA30</f>
        <v>79.99999999992724</v>
      </c>
      <c r="P30" s="53">
        <f>(AP30-AO30)*AA30</f>
        <v>79.99999999992724</v>
      </c>
      <c r="Q30" s="53">
        <f>(AQ30-AP30)*AA30</f>
        <v>79.99999999992724</v>
      </c>
      <c r="R30" s="53">
        <f>(AR30-AQ30)*AA30</f>
        <v>79.99999999992724</v>
      </c>
      <c r="S30" s="53">
        <f>(AS30-AR30)*AA30</f>
        <v>79.99999999992724</v>
      </c>
      <c r="T30" s="53">
        <f>(AT30-AS30)*AA30</f>
        <v>80.00000000038199</v>
      </c>
      <c r="U30" s="53">
        <f>(AU30-AT30)*AA30</f>
        <v>39.99999999996362</v>
      </c>
      <c r="V30" s="53">
        <f>(AV30-AU30)*AA30</f>
        <v>79.99999999992724</v>
      </c>
      <c r="W30" s="53">
        <f>(AW30-AV30)*AA30</f>
        <v>79.99999999992724</v>
      </c>
      <c r="X30" s="12">
        <f>(AX30-AW30)*AA30</f>
        <v>39.99999999996362</v>
      </c>
      <c r="Y30" s="53">
        <f>(AY30-AX30)*AA30</f>
        <v>39.99999999996362</v>
      </c>
      <c r="Z30" s="53">
        <f>(AZ30-AY30)*AA30</f>
        <v>39.99999999996362</v>
      </c>
      <c r="AA30" s="12">
        <v>4000</v>
      </c>
      <c r="AB30" s="58">
        <v>584.94</v>
      </c>
      <c r="AC30" s="58">
        <v>584.95</v>
      </c>
      <c r="AD30" s="58">
        <v>584.95</v>
      </c>
      <c r="AE30" s="58">
        <v>584.96</v>
      </c>
      <c r="AF30" s="59">
        <v>584.96</v>
      </c>
      <c r="AG30" s="58">
        <v>584.97</v>
      </c>
      <c r="AH30" s="58">
        <v>584.98</v>
      </c>
      <c r="AI30" s="58">
        <v>584.98</v>
      </c>
      <c r="AJ30" s="58">
        <v>585</v>
      </c>
      <c r="AK30" s="58">
        <v>585.01</v>
      </c>
      <c r="AL30" s="59">
        <v>585.03</v>
      </c>
      <c r="AM30" s="58">
        <v>585.05</v>
      </c>
      <c r="AN30" s="58">
        <v>585.07</v>
      </c>
      <c r="AO30" s="58">
        <v>585.09</v>
      </c>
      <c r="AP30" s="58">
        <v>585.11</v>
      </c>
      <c r="AQ30" s="58">
        <v>585.13</v>
      </c>
      <c r="AR30" s="58">
        <v>585.15</v>
      </c>
      <c r="AS30" s="58">
        <v>585.17</v>
      </c>
      <c r="AT30" s="58">
        <v>585.19</v>
      </c>
      <c r="AU30" s="58">
        <v>585.2</v>
      </c>
      <c r="AV30" s="58">
        <v>585.22</v>
      </c>
      <c r="AW30" s="58">
        <v>585.24</v>
      </c>
      <c r="AX30" s="59">
        <v>585.25</v>
      </c>
      <c r="AY30" s="58">
        <v>585.26</v>
      </c>
      <c r="AZ30" s="58">
        <v>585.27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300.0000000010914</v>
      </c>
      <c r="G31" s="65"/>
      <c r="H31" s="65"/>
      <c r="I31" s="65"/>
      <c r="J31" s="65"/>
      <c r="K31" s="65"/>
      <c r="L31" s="12">
        <f>SUM(L28:L30)</f>
        <v>603.9999999998145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464.0000000008513</v>
      </c>
      <c r="Y31" s="65"/>
      <c r="Z31" s="65"/>
      <c r="AA31" s="62"/>
      <c r="AB31" s="35"/>
      <c r="AC31" s="35"/>
      <c r="AD31" s="35"/>
      <c r="AE31" s="35"/>
      <c r="AF31" s="71"/>
      <c r="AG31" s="35"/>
      <c r="AH31" s="35"/>
      <c r="AI31" s="35"/>
      <c r="AJ31" s="35"/>
      <c r="AK31" s="35"/>
      <c r="AL31" s="71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1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-300.0000000010914</v>
      </c>
      <c r="G32" s="65"/>
      <c r="H32" s="65"/>
      <c r="I32" s="65"/>
      <c r="J32" s="65"/>
      <c r="K32" s="65"/>
      <c r="L32" s="12">
        <f>L27-L31</f>
        <v>-4.00000000036016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135.99999999860302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35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energ</cp:lastModifiedBy>
  <cp:lastPrinted>2013-07-17T06:41:20Z</cp:lastPrinted>
  <dcterms:created xsi:type="dcterms:W3CDTF">2009-06-15T11:46:45Z</dcterms:created>
  <dcterms:modified xsi:type="dcterms:W3CDTF">2016-12-22T08:04:37Z</dcterms:modified>
  <cp:category/>
  <cp:version/>
  <cp:contentType/>
  <cp:contentStatus/>
</cp:coreProperties>
</file>