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1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<sst xmlns="http://schemas.openxmlformats.org/spreadsheetml/2006/main" count="78" uniqueCount="26">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</sst>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00"/>
    <numFmt numFmtId="166" formatCode="0.0"/>
    <numFmt numFmtId="167" formatCode="0.00_)"/>
    <numFmt numFmtId="168" formatCode="0.0000000000"/>
    <numFmt numFmtId="169" formatCode="0.000_)"/>
    <numFmt numFmtId="170" formatCode="0.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  <numFmt numFmtId="179" formatCode="0.00000"/>
    <numFmt numFmtId="180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6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65" fontId="7" fillId="33" borderId="11" xfId="0" applyNumberFormat="1" applyFont="1" applyFill="1" applyBorder="1" applyAlignment="1">
      <alignment horizontal="left"/>
    </xf>
    <xf numFmtId="165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65" fontId="7" fillId="38" borderId="11" xfId="0" applyNumberFormat="1" applyFont="1" applyFill="1" applyBorder="1" applyAlignment="1">
      <alignment horizontal="left"/>
    </xf>
    <xf numFmtId="165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66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165" fontId="7" fillId="39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0" fontId="3" fillId="40" borderId="0" xfId="0" applyFont="1" applyFill="1" applyAlignment="1">
      <alignment horizontal="left"/>
    </xf>
    <xf numFmtId="165" fontId="7" fillId="19" borderId="11" xfId="0" applyNumberFormat="1" applyFont="1" applyFill="1" applyBorder="1" applyAlignment="1">
      <alignment horizontal="left"/>
    </xf>
    <xf numFmtId="2" fontId="7" fillId="19" borderId="11" xfId="0" applyNumberFormat="1" applyFont="1" applyFill="1" applyBorder="1" applyAlignment="1">
      <alignment horizontal="left"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65" fontId="7" fillId="41" borderId="11" xfId="0" applyNumberFormat="1" applyFont="1" applyFill="1" applyBorder="1" applyAlignment="1">
      <alignment horizontal="left"/>
    </xf>
    <xf numFmtId="2" fontId="7" fillId="42" borderId="11" xfId="0" applyNumberFormat="1" applyFont="1" applyFill="1" applyBorder="1" applyAlignment="1">
      <alignment horizontal="left"/>
    </xf>
    <xf numFmtId="2" fontId="8" fillId="42" borderId="11" xfId="0" applyNumberFormat="1" applyFont="1" applyFill="1" applyBorder="1" applyAlignment="1">
      <alignment horizontal="left"/>
    </xf>
    <xf numFmtId="165" fontId="7" fillId="42" borderId="11" xfId="0" applyNumberFormat="1" applyFont="1" applyFill="1" applyBorder="1" applyAlignment="1">
      <alignment horizontal="left"/>
    </xf>
    <xf numFmtId="2" fontId="7" fillId="41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165" fontId="7" fillId="40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zoomScaleSheetLayoutView="100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8" sqref="AM18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1800.0000000065484</v>
      </c>
      <c r="D3" s="11">
        <f aca="true" t="shared" si="1" ref="D3:D8">(AD3-AC3)*AA3</f>
        <v>1259.9999999947613</v>
      </c>
      <c r="E3" s="11">
        <f aca="true" t="shared" si="2" ref="E3:E8">(AE3-AD3)*AA3</f>
        <v>1260.0000000029468</v>
      </c>
      <c r="F3" s="12">
        <f aca="true" t="shared" si="3" ref="F3:F8">(AF3-AE3)*AA3</f>
        <v>1260.0000000029468</v>
      </c>
      <c r="G3" s="11">
        <f aca="true" t="shared" si="4" ref="G3:G8">(AG3-AF3)*AA3</f>
        <v>1619.999999994434</v>
      </c>
      <c r="H3" s="11">
        <f aca="true" t="shared" si="5" ref="H3:H8">(AH3-AG3)*AA3</f>
        <v>1439.9999999986903</v>
      </c>
      <c r="I3" s="11">
        <f aca="true" t="shared" si="6" ref="I3:I8">(AI3-AH3)*AA3</f>
        <v>1980.000000002292</v>
      </c>
      <c r="J3" s="11">
        <f aca="true" t="shared" si="7" ref="J3:J8">(AJ3-AI3)*AA3</f>
        <v>2519.999999997708</v>
      </c>
      <c r="K3" s="11">
        <f aca="true" t="shared" si="8" ref="K3:K8">(AK3-AJ3)*AA3</f>
        <v>3060.0000000013097</v>
      </c>
      <c r="L3" s="12">
        <f aca="true" t="shared" si="9" ref="L3:L8">(AL3-AK3)*AA3</f>
        <v>3780.000000000655</v>
      </c>
      <c r="M3" s="13">
        <f aca="true" t="shared" si="10" ref="M3:M8">(AM3-AL3)*AA3</f>
        <v>3780.000000000655</v>
      </c>
      <c r="N3" s="13">
        <f aca="true" t="shared" si="11" ref="N3:N8">(AN3-AM3)*AA3</f>
        <v>3420.0000000009823</v>
      </c>
      <c r="O3" s="13">
        <f aca="true" t="shared" si="12" ref="O3:O8">(AO3-AN3)*AA3</f>
        <v>3599.999999996726</v>
      </c>
      <c r="P3" s="13">
        <f aca="true" t="shared" si="13" ref="P3:P8">(AP3-AO3)*AA3</f>
        <v>3420.0000000009823</v>
      </c>
      <c r="Q3" s="13">
        <f aca="true" t="shared" si="14" ref="Q3:Q8">(AQ3-AP3)*AA3</f>
        <v>3960.000000004584</v>
      </c>
      <c r="R3" s="13">
        <f aca="true" t="shared" si="15" ref="R3:R8">(AR3-AQ3)*AA3</f>
        <v>3239.9999999970532</v>
      </c>
      <c r="S3" s="13">
        <f aca="true" t="shared" si="16" ref="S3:S8">(AS3-AR3)*AA3</f>
        <v>3060.0000000013097</v>
      </c>
      <c r="T3" s="11">
        <f aca="true" t="shared" si="17" ref="T3:T8">(AT3-AS3)*AA3</f>
        <v>3060.0000000013097</v>
      </c>
      <c r="U3" s="13">
        <f aca="true" t="shared" si="18" ref="U3:U8">(AU3-AT3)*AA3</f>
        <v>2879.9999999973807</v>
      </c>
      <c r="V3" s="13">
        <f aca="true" t="shared" si="19" ref="V3:V8">(AV3-AU3)*AA3</f>
        <v>2159.9999999980355</v>
      </c>
      <c r="W3" s="13">
        <f aca="true" t="shared" si="20" ref="W3:W8">(AW3-AV3)*AA3</f>
        <v>2160.000000006221</v>
      </c>
      <c r="X3" s="12">
        <f aca="true" t="shared" si="21" ref="X3:X8">(AX3-AW3)*AA3</f>
        <v>2339.999999993779</v>
      </c>
      <c r="Y3" s="11">
        <f aca="true" t="shared" si="22" ref="Y3:Y8">(AY3-AX3)*AA3</f>
        <v>1800.0000000065484</v>
      </c>
      <c r="Z3" s="11">
        <f aca="true" t="shared" si="23" ref="Z3:Z8">(AZ3-AY3)*AA3</f>
        <v>1619.999999994434</v>
      </c>
      <c r="AA3" s="14">
        <v>18000</v>
      </c>
      <c r="AB3" s="47">
        <v>2438.24</v>
      </c>
      <c r="AC3" s="47">
        <v>2438.34</v>
      </c>
      <c r="AD3" s="47">
        <v>2438.41</v>
      </c>
      <c r="AE3" s="47">
        <v>2438.48</v>
      </c>
      <c r="AF3" s="48">
        <v>2438.55</v>
      </c>
      <c r="AG3" s="47">
        <v>2438.64</v>
      </c>
      <c r="AH3" s="47">
        <v>2438.72</v>
      </c>
      <c r="AI3" s="47">
        <v>2438.83</v>
      </c>
      <c r="AJ3" s="47">
        <v>2438.97</v>
      </c>
      <c r="AK3" s="47">
        <v>2439.14</v>
      </c>
      <c r="AL3" s="48">
        <v>2439.35</v>
      </c>
      <c r="AM3" s="47">
        <v>2439.56</v>
      </c>
      <c r="AN3" s="47">
        <v>2439.75</v>
      </c>
      <c r="AO3" s="47">
        <v>2439.95</v>
      </c>
      <c r="AP3" s="47">
        <v>2440.14</v>
      </c>
      <c r="AQ3" s="47">
        <v>2440.36</v>
      </c>
      <c r="AR3" s="47">
        <v>2440.54</v>
      </c>
      <c r="AS3" s="47">
        <v>2440.71</v>
      </c>
      <c r="AT3" s="47">
        <v>2440.88</v>
      </c>
      <c r="AU3" s="47">
        <v>2441.04</v>
      </c>
      <c r="AV3" s="47">
        <v>2441.16</v>
      </c>
      <c r="AW3" s="47">
        <v>2441.28</v>
      </c>
      <c r="AX3" s="48">
        <v>2441.41</v>
      </c>
      <c r="AY3" s="47">
        <v>2441.51</v>
      </c>
      <c r="AZ3" s="47">
        <v>2441.6</v>
      </c>
    </row>
    <row r="4" spans="1:52" ht="24.75" customHeight="1">
      <c r="A4" s="39" t="s">
        <v>4</v>
      </c>
      <c r="B4" s="55" t="s">
        <v>5</v>
      </c>
      <c r="C4" s="16">
        <f t="shared" si="0"/>
        <v>612.0000000002619</v>
      </c>
      <c r="D4" s="16">
        <f t="shared" si="1"/>
        <v>540.0000000019645</v>
      </c>
      <c r="E4" s="16">
        <f t="shared" si="2"/>
        <v>468.0000000003929</v>
      </c>
      <c r="F4" s="12">
        <f t="shared" si="3"/>
        <v>431.9999999996071</v>
      </c>
      <c r="G4" s="16">
        <f t="shared" si="4"/>
        <v>539.9999999986903</v>
      </c>
      <c r="H4" s="16">
        <f t="shared" si="5"/>
        <v>468.0000000003929</v>
      </c>
      <c r="I4" s="16">
        <f t="shared" si="6"/>
        <v>539.9999999986903</v>
      </c>
      <c r="J4" s="16">
        <f t="shared" si="7"/>
        <v>720.0000000026193</v>
      </c>
      <c r="K4" s="16">
        <f t="shared" si="8"/>
        <v>683.9999999985594</v>
      </c>
      <c r="L4" s="12">
        <f t="shared" si="9"/>
        <v>863.9999999992142</v>
      </c>
      <c r="M4" s="17">
        <f t="shared" si="10"/>
        <v>936.0000000007858</v>
      </c>
      <c r="N4" s="17">
        <f t="shared" si="11"/>
        <v>756.000000000131</v>
      </c>
      <c r="O4" s="17">
        <f t="shared" si="12"/>
        <v>900</v>
      </c>
      <c r="P4" s="17">
        <f t="shared" si="13"/>
        <v>792.0000000009168</v>
      </c>
      <c r="Q4" s="17">
        <f t="shared" si="14"/>
        <v>936.0000000007858</v>
      </c>
      <c r="R4" s="17">
        <f t="shared" si="15"/>
        <v>791.9999999976426</v>
      </c>
      <c r="S4" s="17">
        <f t="shared" si="16"/>
        <v>756.000000000131</v>
      </c>
      <c r="T4" s="16">
        <f t="shared" si="17"/>
        <v>936.0000000007858</v>
      </c>
      <c r="U4" s="17">
        <f t="shared" si="18"/>
        <v>936.0000000007858</v>
      </c>
      <c r="V4" s="17">
        <f t="shared" si="19"/>
        <v>827.9999999984284</v>
      </c>
      <c r="W4" s="17">
        <f t="shared" si="20"/>
        <v>863.9999999992142</v>
      </c>
      <c r="X4" s="12">
        <f t="shared" si="21"/>
        <v>936.0000000007858</v>
      </c>
      <c r="Y4" s="16">
        <f t="shared" si="22"/>
        <v>792.0000000009168</v>
      </c>
      <c r="Z4" s="16">
        <f t="shared" si="23"/>
        <v>719.9999999993452</v>
      </c>
      <c r="AA4" s="12">
        <v>3600</v>
      </c>
      <c r="AB4" s="45">
        <v>4756.44</v>
      </c>
      <c r="AC4" s="45">
        <v>4756.61</v>
      </c>
      <c r="AD4" s="45">
        <v>4756.76</v>
      </c>
      <c r="AE4" s="45">
        <v>4756.89</v>
      </c>
      <c r="AF4" s="45">
        <v>4757.01</v>
      </c>
      <c r="AG4" s="45">
        <v>4757.16</v>
      </c>
      <c r="AH4" s="45">
        <v>4757.29</v>
      </c>
      <c r="AI4" s="45">
        <v>4757.44</v>
      </c>
      <c r="AJ4" s="45">
        <v>4757.64</v>
      </c>
      <c r="AK4" s="45">
        <v>4757.83</v>
      </c>
      <c r="AL4" s="45">
        <v>4758.07</v>
      </c>
      <c r="AM4" s="45">
        <v>4758.33</v>
      </c>
      <c r="AN4" s="45">
        <v>4758.54</v>
      </c>
      <c r="AO4" s="45">
        <v>4758.79</v>
      </c>
      <c r="AP4" s="45">
        <v>4759.01</v>
      </c>
      <c r="AQ4" s="45">
        <v>4759.27</v>
      </c>
      <c r="AR4" s="45">
        <v>4759.49</v>
      </c>
      <c r="AS4" s="45">
        <v>4759.7</v>
      </c>
      <c r="AT4" s="45">
        <v>4759.96</v>
      </c>
      <c r="AU4" s="45">
        <v>4760.22</v>
      </c>
      <c r="AV4" s="45">
        <v>4760.45</v>
      </c>
      <c r="AW4" s="45">
        <v>4760.69</v>
      </c>
      <c r="AX4" s="46">
        <v>4760.95</v>
      </c>
      <c r="AY4" s="45">
        <v>4761.17</v>
      </c>
      <c r="AZ4" s="45">
        <v>4761.37</v>
      </c>
    </row>
    <row r="5" spans="1:52" ht="24.75" customHeight="1">
      <c r="A5" s="34" t="s">
        <v>23</v>
      </c>
      <c r="B5" s="55" t="s">
        <v>7</v>
      </c>
      <c r="C5" s="16">
        <f t="shared" si="0"/>
        <v>95.9999999977299</v>
      </c>
      <c r="D5" s="16">
        <f t="shared" si="1"/>
        <v>86.4000000001397</v>
      </c>
      <c r="E5" s="16">
        <f t="shared" si="2"/>
        <v>86.4000000001397</v>
      </c>
      <c r="F5" s="12">
        <f t="shared" si="3"/>
        <v>76.8000000025495</v>
      </c>
      <c r="G5" s="16">
        <f t="shared" si="4"/>
        <v>95.9999999977299</v>
      </c>
      <c r="H5" s="16">
        <f t="shared" si="5"/>
        <v>76.8000000025495</v>
      </c>
      <c r="I5" s="16">
        <f t="shared" si="6"/>
        <v>95.9999999977299</v>
      </c>
      <c r="J5" s="16">
        <f t="shared" si="7"/>
        <v>134.40000000118744</v>
      </c>
      <c r="K5" s="16">
        <f t="shared" si="8"/>
        <v>143.99999999877764</v>
      </c>
      <c r="L5" s="12">
        <f t="shared" si="9"/>
        <v>211.19999999937136</v>
      </c>
      <c r="M5" s="17">
        <f t="shared" si="10"/>
        <v>230.4000000032829</v>
      </c>
      <c r="N5" s="17">
        <f t="shared" si="11"/>
        <v>278.3999999999651</v>
      </c>
      <c r="O5" s="17">
        <f t="shared" si="12"/>
        <v>268.7999999980093</v>
      </c>
      <c r="P5" s="17">
        <f t="shared" si="13"/>
        <v>259.2000000004191</v>
      </c>
      <c r="Q5" s="17">
        <f t="shared" si="14"/>
        <v>297.59999999951106</v>
      </c>
      <c r="R5" s="17">
        <f t="shared" si="15"/>
        <v>268.8000000023749</v>
      </c>
      <c r="S5" s="17">
        <f t="shared" si="16"/>
        <v>316.79999999905704</v>
      </c>
      <c r="T5" s="16">
        <f t="shared" si="17"/>
        <v>240.00000000087311</v>
      </c>
      <c r="U5" s="17">
        <f t="shared" si="18"/>
        <v>239.99999999650754</v>
      </c>
      <c r="V5" s="17">
        <f t="shared" si="19"/>
        <v>201.60000000178115</v>
      </c>
      <c r="W5" s="17">
        <f t="shared" si="20"/>
        <v>191.99999999982538</v>
      </c>
      <c r="X5" s="12">
        <f t="shared" si="21"/>
        <v>182.3999999978696</v>
      </c>
      <c r="Y5" s="16">
        <f t="shared" si="22"/>
        <v>134.40000000118744</v>
      </c>
      <c r="Z5" s="16">
        <f t="shared" si="23"/>
        <v>124.79999999923166</v>
      </c>
      <c r="AA5" s="12">
        <v>9600</v>
      </c>
      <c r="AB5" s="79">
        <v>2427.815</v>
      </c>
      <c r="AC5" s="79">
        <v>2427.825</v>
      </c>
      <c r="AD5" s="79">
        <v>2427.834</v>
      </c>
      <c r="AE5" s="79">
        <v>2427.843</v>
      </c>
      <c r="AF5" s="79">
        <v>2427.851</v>
      </c>
      <c r="AG5" s="79">
        <v>2427.861</v>
      </c>
      <c r="AH5" s="79">
        <v>2427.869</v>
      </c>
      <c r="AI5" s="79">
        <v>2427.879</v>
      </c>
      <c r="AJ5" s="79">
        <v>2427.893</v>
      </c>
      <c r="AK5" s="79">
        <v>2427.908</v>
      </c>
      <c r="AL5" s="79">
        <v>2427.93</v>
      </c>
      <c r="AM5" s="79">
        <v>2427.954</v>
      </c>
      <c r="AN5" s="79">
        <v>2427.983</v>
      </c>
      <c r="AO5" s="79">
        <v>2428.011</v>
      </c>
      <c r="AP5" s="79">
        <v>2428.038</v>
      </c>
      <c r="AQ5" s="79">
        <v>2428.069</v>
      </c>
      <c r="AR5" s="79">
        <v>2428.097</v>
      </c>
      <c r="AS5" s="79">
        <v>2428.13</v>
      </c>
      <c r="AT5" s="79">
        <v>2428.155</v>
      </c>
      <c r="AU5" s="79">
        <v>2428.18</v>
      </c>
      <c r="AV5" s="79">
        <v>2428.201</v>
      </c>
      <c r="AW5" s="79">
        <v>2428.221</v>
      </c>
      <c r="AX5" s="79">
        <v>2428.24</v>
      </c>
      <c r="AY5" s="79">
        <v>2428.254</v>
      </c>
      <c r="AZ5" s="79">
        <v>2428.267</v>
      </c>
    </row>
    <row r="6" spans="1:52" ht="24.75" customHeight="1">
      <c r="A6" s="34" t="s">
        <v>8</v>
      </c>
      <c r="B6" s="55" t="s">
        <v>9</v>
      </c>
      <c r="C6" s="16">
        <f t="shared" si="0"/>
        <v>672.0000000000027</v>
      </c>
      <c r="D6" s="16">
        <f t="shared" si="1"/>
        <v>288.0000000000109</v>
      </c>
      <c r="E6" s="16">
        <f t="shared" si="2"/>
        <v>288.0000000000109</v>
      </c>
      <c r="F6" s="12">
        <f t="shared" si="3"/>
        <v>287.9999999999427</v>
      </c>
      <c r="G6" s="16">
        <f t="shared" si="4"/>
        <v>480.0000000000409</v>
      </c>
      <c r="H6" s="16">
        <f t="shared" si="5"/>
        <v>432.00000000001637</v>
      </c>
      <c r="I6" s="16">
        <f t="shared" si="6"/>
        <v>431.99999999994816</v>
      </c>
      <c r="J6" s="16">
        <f t="shared" si="7"/>
        <v>576.0000000000218</v>
      </c>
      <c r="K6" s="16">
        <f t="shared" si="8"/>
        <v>816.0000000000082</v>
      </c>
      <c r="L6" s="12">
        <f t="shared" si="9"/>
        <v>1007.99999999997</v>
      </c>
      <c r="M6" s="17">
        <f t="shared" si="10"/>
        <v>1055.9999999999945</v>
      </c>
      <c r="N6" s="17">
        <f t="shared" si="11"/>
        <v>1008.0000000000382</v>
      </c>
      <c r="O6" s="17">
        <f t="shared" si="12"/>
        <v>911.9999999999891</v>
      </c>
      <c r="P6" s="17">
        <f t="shared" si="13"/>
        <v>767.9999999999836</v>
      </c>
      <c r="Q6" s="17">
        <f t="shared" si="14"/>
        <v>864.0000000000327</v>
      </c>
      <c r="R6" s="17">
        <f t="shared" si="15"/>
        <v>863.9999999999645</v>
      </c>
      <c r="S6" s="17">
        <f t="shared" si="16"/>
        <v>816.0000000000082</v>
      </c>
      <c r="T6" s="16">
        <f t="shared" si="17"/>
        <v>864.0000000000327</v>
      </c>
      <c r="U6" s="17">
        <f t="shared" si="18"/>
        <v>672.0000000000027</v>
      </c>
      <c r="V6" s="17">
        <f t="shared" si="19"/>
        <v>479.9999999999727</v>
      </c>
      <c r="W6" s="17">
        <f t="shared" si="20"/>
        <v>432.00000000001637</v>
      </c>
      <c r="X6" s="12">
        <f t="shared" si="21"/>
        <v>383.9999999999918</v>
      </c>
      <c r="Y6" s="16">
        <f t="shared" si="22"/>
        <v>335.99999999996726</v>
      </c>
      <c r="Z6" s="16">
        <f t="shared" si="23"/>
        <v>336.00000000003547</v>
      </c>
      <c r="AA6" s="12">
        <v>4800</v>
      </c>
      <c r="AB6" s="83">
        <v>91.5</v>
      </c>
      <c r="AC6" s="83">
        <v>91.64</v>
      </c>
      <c r="AD6" s="83">
        <v>91.7</v>
      </c>
      <c r="AE6" s="83">
        <v>91.76</v>
      </c>
      <c r="AF6" s="83">
        <v>91.82</v>
      </c>
      <c r="AG6" s="83">
        <v>91.92</v>
      </c>
      <c r="AH6" s="83">
        <v>92.01</v>
      </c>
      <c r="AI6" s="83">
        <v>92.1</v>
      </c>
      <c r="AJ6" s="83">
        <v>92.22</v>
      </c>
      <c r="AK6" s="83">
        <v>92.39</v>
      </c>
      <c r="AL6" s="83">
        <v>92.6</v>
      </c>
      <c r="AM6" s="83">
        <v>92.82</v>
      </c>
      <c r="AN6" s="83">
        <v>93.03</v>
      </c>
      <c r="AO6" s="83">
        <v>93.22</v>
      </c>
      <c r="AP6" s="83">
        <v>93.38</v>
      </c>
      <c r="AQ6" s="83">
        <v>93.56</v>
      </c>
      <c r="AR6" s="83">
        <v>93.74</v>
      </c>
      <c r="AS6" s="83">
        <v>93.91</v>
      </c>
      <c r="AT6" s="83">
        <v>94.09</v>
      </c>
      <c r="AU6" s="83">
        <v>94.23</v>
      </c>
      <c r="AV6" s="83">
        <v>94.33</v>
      </c>
      <c r="AW6" s="83">
        <v>94.42</v>
      </c>
      <c r="AX6" s="83">
        <v>94.5</v>
      </c>
      <c r="AY6" s="83">
        <v>94.57</v>
      </c>
      <c r="AZ6" s="83">
        <v>94.64</v>
      </c>
    </row>
    <row r="7" spans="1:52" ht="24.75" customHeight="1">
      <c r="A7" s="34" t="s">
        <v>10</v>
      </c>
      <c r="B7" s="55" t="s">
        <v>11</v>
      </c>
      <c r="C7" s="16">
        <f t="shared" si="0"/>
        <v>532.8000000037719</v>
      </c>
      <c r="D7" s="16">
        <f t="shared" si="1"/>
        <v>482.399999993504</v>
      </c>
      <c r="E7" s="16">
        <f t="shared" si="2"/>
        <v>460.80000000220025</v>
      </c>
      <c r="F7" s="12">
        <f t="shared" si="3"/>
        <v>453.6000000007334</v>
      </c>
      <c r="G7" s="16">
        <f t="shared" si="4"/>
        <v>525.600000002305</v>
      </c>
      <c r="H7" s="16">
        <f t="shared" si="5"/>
        <v>532.8000000037719</v>
      </c>
      <c r="I7" s="16">
        <f t="shared" si="6"/>
        <v>806.3999999940279</v>
      </c>
      <c r="J7" s="16">
        <f t="shared" si="7"/>
        <v>1245.6000000049244</v>
      </c>
      <c r="K7" s="16">
        <f t="shared" si="8"/>
        <v>1389.5999999949709</v>
      </c>
      <c r="L7" s="12">
        <f t="shared" si="9"/>
        <v>1562.4000000039814</v>
      </c>
      <c r="M7" s="17">
        <f t="shared" si="10"/>
        <v>1727.9999999984284</v>
      </c>
      <c r="N7" s="17">
        <f t="shared" si="11"/>
        <v>1504.7999999922467</v>
      </c>
      <c r="O7" s="17">
        <f t="shared" si="12"/>
        <v>1627.2000000040862</v>
      </c>
      <c r="P7" s="17">
        <f t="shared" si="13"/>
        <v>1655.9999999968568</v>
      </c>
      <c r="Q7" s="17">
        <f t="shared" si="14"/>
        <v>1850.4000000102678</v>
      </c>
      <c r="R7" s="17">
        <f t="shared" si="15"/>
        <v>1411.1999999993714</v>
      </c>
      <c r="S7" s="17">
        <f t="shared" si="16"/>
        <v>1072.7999999959138</v>
      </c>
      <c r="T7" s="16">
        <f t="shared" si="17"/>
        <v>1123.199999993085</v>
      </c>
      <c r="U7" s="17">
        <f t="shared" si="18"/>
        <v>1029.6000000002095</v>
      </c>
      <c r="V7" s="17">
        <f t="shared" si="19"/>
        <v>720.0000000026193</v>
      </c>
      <c r="W7" s="17">
        <f t="shared" si="20"/>
        <v>669.6000000054482</v>
      </c>
      <c r="X7" s="12">
        <f t="shared" si="21"/>
        <v>676.7999999938183</v>
      </c>
      <c r="Y7" s="16">
        <f t="shared" si="22"/>
        <v>604.8000000053435</v>
      </c>
      <c r="Z7" s="16">
        <f t="shared" si="23"/>
        <v>633.5999999981141</v>
      </c>
      <c r="AA7" s="12">
        <v>7200</v>
      </c>
      <c r="AB7" s="45">
        <v>8323.259</v>
      </c>
      <c r="AC7" s="45">
        <v>8323.333</v>
      </c>
      <c r="AD7" s="45">
        <v>8323.4</v>
      </c>
      <c r="AE7" s="45">
        <v>8323.464</v>
      </c>
      <c r="AF7" s="45">
        <v>8323.527</v>
      </c>
      <c r="AG7" s="45">
        <v>8323.6</v>
      </c>
      <c r="AH7" s="45">
        <v>8323.674</v>
      </c>
      <c r="AI7" s="45">
        <v>8323.786</v>
      </c>
      <c r="AJ7" s="45">
        <v>8323.959</v>
      </c>
      <c r="AK7" s="45">
        <v>8324.152</v>
      </c>
      <c r="AL7" s="46">
        <v>8324.369</v>
      </c>
      <c r="AM7" s="45">
        <v>8324.609</v>
      </c>
      <c r="AN7" s="45">
        <v>8324.818</v>
      </c>
      <c r="AO7" s="45">
        <v>8325.044</v>
      </c>
      <c r="AP7" s="45">
        <v>8325.274</v>
      </c>
      <c r="AQ7" s="45">
        <v>8325.531</v>
      </c>
      <c r="AR7" s="45">
        <v>8325.727</v>
      </c>
      <c r="AS7" s="45">
        <v>8325.876</v>
      </c>
      <c r="AT7" s="45">
        <v>8326.032</v>
      </c>
      <c r="AU7" s="45">
        <v>8326.175</v>
      </c>
      <c r="AV7" s="45">
        <v>8326.275</v>
      </c>
      <c r="AW7" s="45">
        <v>8326.368</v>
      </c>
      <c r="AX7" s="46">
        <v>8326.462</v>
      </c>
      <c r="AY7" s="45">
        <v>8326.546</v>
      </c>
      <c r="AZ7" s="45">
        <v>8326.634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70">
        <v>47.453</v>
      </c>
      <c r="AC8" s="70">
        <v>47.453</v>
      </c>
      <c r="AD8" s="70">
        <v>47.453</v>
      </c>
      <c r="AE8" s="70">
        <v>47.453</v>
      </c>
      <c r="AF8" s="70">
        <v>47.453</v>
      </c>
      <c r="AG8" s="70">
        <v>47.453</v>
      </c>
      <c r="AH8" s="70">
        <v>47.453</v>
      </c>
      <c r="AI8" s="70">
        <v>47.453</v>
      </c>
      <c r="AJ8" s="70">
        <v>47.453</v>
      </c>
      <c r="AK8" s="70">
        <v>47.453</v>
      </c>
      <c r="AL8" s="70">
        <v>47.453</v>
      </c>
      <c r="AM8" s="70">
        <v>47.453</v>
      </c>
      <c r="AN8" s="70">
        <v>47.453</v>
      </c>
      <c r="AO8" s="70">
        <v>47.453</v>
      </c>
      <c r="AP8" s="70">
        <v>47.453</v>
      </c>
      <c r="AQ8" s="70">
        <v>47.453</v>
      </c>
      <c r="AR8" s="70">
        <v>47.453</v>
      </c>
      <c r="AS8" s="70">
        <v>47.453</v>
      </c>
      <c r="AT8" s="70">
        <v>47.453</v>
      </c>
      <c r="AU8" s="70">
        <v>47.453</v>
      </c>
      <c r="AV8" s="70">
        <v>47.453</v>
      </c>
      <c r="AW8" s="70">
        <v>47.453</v>
      </c>
      <c r="AX8" s="70">
        <v>47.453</v>
      </c>
      <c r="AY8" s="70">
        <v>47.453</v>
      </c>
      <c r="AZ8" s="70">
        <v>47.453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1250.4000000028327</v>
      </c>
      <c r="G9" s="16"/>
      <c r="H9" s="16"/>
      <c r="I9" s="16"/>
      <c r="J9" s="16"/>
      <c r="K9" s="16"/>
      <c r="L9" s="12">
        <f>SUM(L4:L8)</f>
        <v>3645.600000002537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2179.1999999924656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9.60000000011405</v>
      </c>
      <c r="G10" s="16"/>
      <c r="H10" s="16"/>
      <c r="I10" s="16"/>
      <c r="J10" s="16"/>
      <c r="K10" s="16"/>
      <c r="L10" s="12">
        <f>L3-L9</f>
        <v>134.3999999981179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160.8000000013135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4319.999999996071</v>
      </c>
      <c r="D11" s="16">
        <f aca="true" t="shared" si="25" ref="D11:D19">(AD11-AC11)*AA11</f>
        <v>2699.9999999934516</v>
      </c>
      <c r="E11" s="16">
        <f aca="true" t="shared" si="26" ref="E11:E19">(AE11-AD11)*AA11</f>
        <v>2879.9999999973807</v>
      </c>
      <c r="F11" s="12">
        <f>(AF11-AE11)*AA11</f>
        <v>2520.0000000058935</v>
      </c>
      <c r="G11" s="16">
        <f aca="true" t="shared" si="27" ref="G11:G19">(AG11-AF11)*AA11</f>
        <v>2879.9999999973807</v>
      </c>
      <c r="H11" s="16">
        <f aca="true" t="shared" si="28" ref="H11:H19">(AH11-AG11)*AA11</f>
        <v>2879.9999999973807</v>
      </c>
      <c r="I11" s="16">
        <f aca="true" t="shared" si="29" ref="I11:I19">(AI11-AH11)*AA11</f>
        <v>3420.0000000091677</v>
      </c>
      <c r="J11" s="16">
        <f aca="true" t="shared" si="30" ref="J11:J19">(AJ11-AI11)*AA11</f>
        <v>4500</v>
      </c>
      <c r="K11" s="16">
        <f aca="true" t="shared" si="31" ref="K11:K19">(AK11-AJ11)*AA11</f>
        <v>5219.999999999345</v>
      </c>
      <c r="L11" s="12">
        <f aca="true" t="shared" si="32" ref="L11:L19">(AL11-AK11)*AA11</f>
        <v>5939.99999999869</v>
      </c>
      <c r="M11" s="17">
        <f aca="true" t="shared" si="33" ref="M11:M19">(AM11-AL11)*AA11</f>
        <v>6120.000000002619</v>
      </c>
      <c r="N11" s="17">
        <f>(AN11-AM11)*AA11</f>
        <v>5400.000000003274</v>
      </c>
      <c r="O11" s="17">
        <f aca="true" t="shared" si="34" ref="O11:O19">(AO11-AN11)*AA11</f>
        <v>5759.999999994761</v>
      </c>
      <c r="P11" s="17">
        <f aca="true" t="shared" si="35" ref="P11:P19">(AP11-AO11)*AA11</f>
        <v>5759.999999994761</v>
      </c>
      <c r="Q11" s="17">
        <f aca="true" t="shared" si="36" ref="Q11:Q19">(AQ11-AP11)*AA11</f>
        <v>6480.000000010477</v>
      </c>
      <c r="R11" s="17">
        <f aca="true" t="shared" si="37" ref="R11:R19">(AR11-AQ11)*AA11</f>
        <v>5219.999999999345</v>
      </c>
      <c r="S11" s="17">
        <f aca="true" t="shared" si="38" ref="S11:S19">(AS11-AR11)*AA11</f>
        <v>4679.999999987558</v>
      </c>
      <c r="T11" s="16">
        <f aca="true" t="shared" si="39" ref="T11:T19">(AT11-AS11)*AA11</f>
        <v>5939.99999999869</v>
      </c>
      <c r="U11" s="17">
        <f aca="true" t="shared" si="40" ref="U11:U19">(AU11-AT11)*AA11</f>
        <v>5580.000000007203</v>
      </c>
      <c r="V11" s="17">
        <f aca="true" t="shared" si="41" ref="V11:V19">(AV11-AU11)*AA11</f>
        <v>5219.999999999345</v>
      </c>
      <c r="W11" s="17">
        <f aca="true" t="shared" si="42" ref="W11:W19">(AW11-AV11)*AA11</f>
        <v>5580.000000007203</v>
      </c>
      <c r="X11" s="12">
        <f aca="true" t="shared" si="43" ref="X11:X19">(AX11-AW11)*AA11</f>
        <v>5759.999999994761</v>
      </c>
      <c r="Y11" s="16">
        <f aca="true" t="shared" si="44" ref="Y11:Y19">(AY11-AX11)*AA11</f>
        <v>4139.999999992142</v>
      </c>
      <c r="Z11" s="16">
        <f aca="true" t="shared" si="45" ref="Z11:Z19">(AZ11-AY11)*AA11</f>
        <v>4140.000000008513</v>
      </c>
      <c r="AA11" s="14">
        <v>18000</v>
      </c>
      <c r="AB11" s="79">
        <v>7346.06</v>
      </c>
      <c r="AC11" s="45">
        <v>7346.3</v>
      </c>
      <c r="AD11" s="45">
        <v>7346.45</v>
      </c>
      <c r="AE11" s="45">
        <v>7346.61</v>
      </c>
      <c r="AF11" s="45">
        <v>7346.75</v>
      </c>
      <c r="AG11" s="45">
        <v>7346.91</v>
      </c>
      <c r="AH11" s="45">
        <v>7347.07</v>
      </c>
      <c r="AI11" s="45">
        <v>7347.26</v>
      </c>
      <c r="AJ11" s="45">
        <v>7347.51</v>
      </c>
      <c r="AK11" s="45">
        <v>7347.8</v>
      </c>
      <c r="AL11" s="45">
        <v>7348.13</v>
      </c>
      <c r="AM11" s="45">
        <v>7348.47</v>
      </c>
      <c r="AN11" s="45">
        <v>7348.77</v>
      </c>
      <c r="AO11" s="45">
        <v>7349.09</v>
      </c>
      <c r="AP11" s="45">
        <v>7349.41</v>
      </c>
      <c r="AQ11" s="45">
        <v>7349.77</v>
      </c>
      <c r="AR11" s="45">
        <v>7350.06</v>
      </c>
      <c r="AS11" s="45">
        <v>7350.32</v>
      </c>
      <c r="AT11" s="45">
        <v>7350.65</v>
      </c>
      <c r="AU11" s="45">
        <v>7350.96</v>
      </c>
      <c r="AV11" s="45">
        <v>7351.25</v>
      </c>
      <c r="AW11" s="45">
        <v>7351.56</v>
      </c>
      <c r="AX11" s="45">
        <v>7351.88</v>
      </c>
      <c r="AY11" s="45">
        <v>7352.11</v>
      </c>
      <c r="AZ11" s="45">
        <v>7352.34</v>
      </c>
    </row>
    <row r="12" spans="1:52" ht="24.75" customHeight="1">
      <c r="A12" s="34" t="s">
        <v>4</v>
      </c>
      <c r="B12" s="55">
        <v>1</v>
      </c>
      <c r="C12" s="16">
        <f t="shared" si="24"/>
        <v>672.0000000015716</v>
      </c>
      <c r="D12" s="16">
        <f t="shared" si="25"/>
        <v>575.9999999994761</v>
      </c>
      <c r="E12" s="16">
        <f t="shared" si="26"/>
        <v>479.99999999956344</v>
      </c>
      <c r="F12" s="12">
        <f aca="true" t="shared" si="46" ref="F12:F19">(AF12-AE12)*AA12</f>
        <v>479.99999999956344</v>
      </c>
      <c r="G12" s="16">
        <f t="shared" si="27"/>
        <v>528.0000000006112</v>
      </c>
      <c r="H12" s="16">
        <f t="shared" si="28"/>
        <v>479.99999999956344</v>
      </c>
      <c r="I12" s="16">
        <f t="shared" si="29"/>
        <v>624.0000000005239</v>
      </c>
      <c r="J12" s="16">
        <f t="shared" si="30"/>
        <v>720.0000000004366</v>
      </c>
      <c r="K12" s="16">
        <f t="shared" si="31"/>
        <v>671.9999999993888</v>
      </c>
      <c r="L12" s="12">
        <f t="shared" si="32"/>
        <v>767.9999999993015</v>
      </c>
      <c r="M12" s="17">
        <f t="shared" si="33"/>
        <v>768.0000000014843</v>
      </c>
      <c r="N12" s="17">
        <f aca="true" t="shared" si="47" ref="N12:N19">(AN12-AM12)*AA12</f>
        <v>671.9999999993888</v>
      </c>
      <c r="O12" s="17">
        <f t="shared" si="34"/>
        <v>767.9999999993015</v>
      </c>
      <c r="P12" s="17">
        <f t="shared" si="35"/>
        <v>720.0000000004366</v>
      </c>
      <c r="Q12" s="17">
        <f t="shared" si="36"/>
        <v>816.0000000003492</v>
      </c>
      <c r="R12" s="17">
        <f t="shared" si="37"/>
        <v>671.9999999993888</v>
      </c>
      <c r="S12" s="17">
        <f t="shared" si="38"/>
        <v>672.0000000015716</v>
      </c>
      <c r="T12" s="16">
        <f t="shared" si="39"/>
        <v>959.9999999991269</v>
      </c>
      <c r="U12" s="17">
        <f t="shared" si="40"/>
        <v>1008.0000000001746</v>
      </c>
      <c r="V12" s="17">
        <f t="shared" si="41"/>
        <v>959.9999999991269</v>
      </c>
      <c r="W12" s="17">
        <f t="shared" si="42"/>
        <v>1008.0000000001746</v>
      </c>
      <c r="X12" s="12">
        <f t="shared" si="43"/>
        <v>1152.000000001135</v>
      </c>
      <c r="Y12" s="16">
        <f t="shared" si="44"/>
        <v>912.0000000002619</v>
      </c>
      <c r="Z12" s="16">
        <f t="shared" si="45"/>
        <v>863.9999999992142</v>
      </c>
      <c r="AA12" s="12">
        <v>4800</v>
      </c>
      <c r="AB12" s="47">
        <v>3744.47</v>
      </c>
      <c r="AC12" s="47">
        <v>3744.61</v>
      </c>
      <c r="AD12" s="47">
        <v>3744.73</v>
      </c>
      <c r="AE12" s="47">
        <v>3744.83</v>
      </c>
      <c r="AF12" s="48">
        <v>3744.93</v>
      </c>
      <c r="AG12" s="47">
        <v>3745.04</v>
      </c>
      <c r="AH12" s="47">
        <v>3745.14</v>
      </c>
      <c r="AI12" s="47">
        <v>3745.27</v>
      </c>
      <c r="AJ12" s="47">
        <v>3745.42</v>
      </c>
      <c r="AK12" s="47">
        <v>3745.56</v>
      </c>
      <c r="AL12" s="48">
        <v>3745.72</v>
      </c>
      <c r="AM12" s="47">
        <v>3745.88</v>
      </c>
      <c r="AN12" s="47">
        <v>3746.02</v>
      </c>
      <c r="AO12" s="47">
        <v>3746.18</v>
      </c>
      <c r="AP12" s="47">
        <v>3746.33</v>
      </c>
      <c r="AQ12" s="47">
        <v>3746.5</v>
      </c>
      <c r="AR12" s="47">
        <v>3746.64</v>
      </c>
      <c r="AS12" s="47">
        <v>3746.78</v>
      </c>
      <c r="AT12" s="47">
        <v>3746.98</v>
      </c>
      <c r="AU12" s="47">
        <v>3747.19</v>
      </c>
      <c r="AV12" s="47">
        <v>3747.39</v>
      </c>
      <c r="AW12" s="47">
        <v>3747.6</v>
      </c>
      <c r="AX12" s="48">
        <v>3747.84</v>
      </c>
      <c r="AY12" s="47">
        <v>3748.03</v>
      </c>
      <c r="AZ12" s="47">
        <v>3748.21</v>
      </c>
    </row>
    <row r="13" spans="1:52" ht="24.75" customHeight="1">
      <c r="A13" s="34" t="s">
        <v>4</v>
      </c>
      <c r="B13" s="55">
        <v>2</v>
      </c>
      <c r="C13" s="16">
        <f t="shared" si="24"/>
        <v>719.9999999993452</v>
      </c>
      <c r="D13" s="16">
        <f t="shared" si="25"/>
        <v>504.0000000011787</v>
      </c>
      <c r="E13" s="16">
        <f t="shared" si="26"/>
        <v>504.0000000011787</v>
      </c>
      <c r="F13" s="12">
        <f t="shared" si="46"/>
        <v>431.9999999996071</v>
      </c>
      <c r="G13" s="16">
        <f t="shared" si="27"/>
        <v>503.9999999979045</v>
      </c>
      <c r="H13" s="16">
        <f t="shared" si="28"/>
        <v>431.9999999996071</v>
      </c>
      <c r="I13" s="16">
        <f t="shared" si="29"/>
        <v>504.0000000011787</v>
      </c>
      <c r="J13" s="16">
        <f t="shared" si="30"/>
        <v>648.0000000010477</v>
      </c>
      <c r="K13" s="16">
        <f t="shared" si="31"/>
        <v>719.9999999993452</v>
      </c>
      <c r="L13" s="12">
        <f t="shared" si="32"/>
        <v>863.9999999992142</v>
      </c>
      <c r="M13" s="17">
        <f t="shared" si="33"/>
        <v>1007.9999999990832</v>
      </c>
      <c r="N13" s="17">
        <f t="shared" si="47"/>
        <v>936.0000000007858</v>
      </c>
      <c r="O13" s="17">
        <f t="shared" si="34"/>
        <v>1008.0000000023574</v>
      </c>
      <c r="P13" s="17">
        <f t="shared" si="35"/>
        <v>1007.9999999990832</v>
      </c>
      <c r="Q13" s="17">
        <f t="shared" si="36"/>
        <v>1080.0000000006548</v>
      </c>
      <c r="R13" s="17">
        <f t="shared" si="37"/>
        <v>935.9999999975116</v>
      </c>
      <c r="S13" s="17">
        <f t="shared" si="38"/>
        <v>864.0000000024884</v>
      </c>
      <c r="T13" s="16">
        <f t="shared" si="39"/>
        <v>1079.9999999973807</v>
      </c>
      <c r="U13" s="17">
        <f t="shared" si="40"/>
        <v>1008.0000000023574</v>
      </c>
      <c r="V13" s="17">
        <f t="shared" si="41"/>
        <v>935.9999999975116</v>
      </c>
      <c r="W13" s="17">
        <f t="shared" si="42"/>
        <v>936.0000000007858</v>
      </c>
      <c r="X13" s="12">
        <f t="shared" si="43"/>
        <v>936.0000000007858</v>
      </c>
      <c r="Y13" s="16">
        <f t="shared" si="44"/>
        <v>863.9999999992142</v>
      </c>
      <c r="Z13" s="16">
        <f t="shared" si="45"/>
        <v>719.9999999993452</v>
      </c>
      <c r="AA13" s="12">
        <v>7200</v>
      </c>
      <c r="AB13" s="47">
        <v>2440.79</v>
      </c>
      <c r="AC13" s="47">
        <v>2440.89</v>
      </c>
      <c r="AD13" s="47">
        <v>2440.96</v>
      </c>
      <c r="AE13" s="47">
        <v>2441.03</v>
      </c>
      <c r="AF13" s="48">
        <v>2441.09</v>
      </c>
      <c r="AG13" s="47">
        <v>2441.16</v>
      </c>
      <c r="AH13" s="47">
        <v>2441.22</v>
      </c>
      <c r="AI13" s="47">
        <v>2441.29</v>
      </c>
      <c r="AJ13" s="47">
        <v>2441.38</v>
      </c>
      <c r="AK13" s="47">
        <v>2441.48</v>
      </c>
      <c r="AL13" s="48">
        <v>2441.6</v>
      </c>
      <c r="AM13" s="47">
        <v>2441.74</v>
      </c>
      <c r="AN13" s="47">
        <v>2441.87</v>
      </c>
      <c r="AO13" s="47">
        <v>2442.01</v>
      </c>
      <c r="AP13" s="47">
        <v>2442.15</v>
      </c>
      <c r="AQ13" s="47">
        <v>2442.3</v>
      </c>
      <c r="AR13" s="47">
        <v>2442.43</v>
      </c>
      <c r="AS13" s="47">
        <v>2442.55</v>
      </c>
      <c r="AT13" s="47">
        <v>2442.7</v>
      </c>
      <c r="AU13" s="47">
        <v>2442.84</v>
      </c>
      <c r="AV13" s="47">
        <v>2442.97</v>
      </c>
      <c r="AW13" s="47">
        <v>2443.1</v>
      </c>
      <c r="AX13" s="48">
        <v>2443.23</v>
      </c>
      <c r="AY13" s="47">
        <v>2443.35</v>
      </c>
      <c r="AZ13" s="47">
        <v>2443.45</v>
      </c>
    </row>
    <row r="14" spans="1:52" ht="24.75" customHeight="1">
      <c r="A14" s="34" t="s">
        <v>4</v>
      </c>
      <c r="B14" s="55">
        <v>3</v>
      </c>
      <c r="C14" s="16">
        <f t="shared" si="24"/>
        <v>864.000000001397</v>
      </c>
      <c r="D14" s="16">
        <f t="shared" si="25"/>
        <v>671.999999997206</v>
      </c>
      <c r="E14" s="16">
        <f t="shared" si="26"/>
        <v>720.0000000026193</v>
      </c>
      <c r="F14" s="12">
        <f t="shared" si="46"/>
        <v>624.0000000005239</v>
      </c>
      <c r="G14" s="16">
        <f t="shared" si="27"/>
        <v>719.9999999982538</v>
      </c>
      <c r="H14" s="16">
        <f t="shared" si="28"/>
        <v>575.9999999994761</v>
      </c>
      <c r="I14" s="16">
        <f t="shared" si="29"/>
        <v>767.9999999993015</v>
      </c>
      <c r="J14" s="16">
        <f t="shared" si="30"/>
        <v>1008.0000000001746</v>
      </c>
      <c r="K14" s="16">
        <f t="shared" si="31"/>
        <v>1104.00000000227</v>
      </c>
      <c r="L14" s="12">
        <f t="shared" si="32"/>
        <v>1343.9999999987776</v>
      </c>
      <c r="M14" s="17">
        <f t="shared" si="33"/>
        <v>1440.0000000008731</v>
      </c>
      <c r="N14" s="17">
        <f t="shared" si="47"/>
        <v>1200</v>
      </c>
      <c r="O14" s="17">
        <f t="shared" si="34"/>
        <v>1343.9999999987776</v>
      </c>
      <c r="P14" s="17">
        <f t="shared" si="35"/>
        <v>1296.0000000020955</v>
      </c>
      <c r="Q14" s="17">
        <f t="shared" si="36"/>
        <v>1487.9999999975553</v>
      </c>
      <c r="R14" s="17">
        <f t="shared" si="37"/>
        <v>1200</v>
      </c>
      <c r="S14" s="17">
        <f t="shared" si="38"/>
        <v>1104.00000000227</v>
      </c>
      <c r="T14" s="16">
        <f t="shared" si="39"/>
        <v>1343.9999999987776</v>
      </c>
      <c r="U14" s="17">
        <f t="shared" si="40"/>
        <v>1295.99999999773</v>
      </c>
      <c r="V14" s="17">
        <f t="shared" si="41"/>
        <v>1152.0000000033178</v>
      </c>
      <c r="W14" s="17">
        <f t="shared" si="42"/>
        <v>1200</v>
      </c>
      <c r="X14" s="12">
        <f t="shared" si="43"/>
        <v>1103.9999999979045</v>
      </c>
      <c r="Y14" s="16">
        <f t="shared" si="44"/>
        <v>959.9999999991269</v>
      </c>
      <c r="Z14" s="16">
        <f t="shared" si="45"/>
        <v>912.0000000024447</v>
      </c>
      <c r="AA14" s="12">
        <v>4800</v>
      </c>
      <c r="AB14" s="45">
        <v>4407.54</v>
      </c>
      <c r="AC14" s="45">
        <v>4407.72</v>
      </c>
      <c r="AD14" s="45">
        <v>4407.86</v>
      </c>
      <c r="AE14" s="45">
        <v>4408.01</v>
      </c>
      <c r="AF14" s="46">
        <v>4408.14</v>
      </c>
      <c r="AG14" s="45">
        <v>4408.29</v>
      </c>
      <c r="AH14" s="45">
        <v>4408.41</v>
      </c>
      <c r="AI14" s="45">
        <v>4408.57</v>
      </c>
      <c r="AJ14" s="45">
        <v>4408.78</v>
      </c>
      <c r="AK14" s="45">
        <v>4409.01</v>
      </c>
      <c r="AL14" s="46">
        <v>4409.29</v>
      </c>
      <c r="AM14" s="45">
        <v>4409.59</v>
      </c>
      <c r="AN14" s="45">
        <v>4409.84</v>
      </c>
      <c r="AO14" s="45">
        <v>4410.12</v>
      </c>
      <c r="AP14" s="45">
        <v>4410.39</v>
      </c>
      <c r="AQ14" s="45">
        <v>4410.7</v>
      </c>
      <c r="AR14" s="45">
        <v>4410.95</v>
      </c>
      <c r="AS14" s="45">
        <v>4411.18</v>
      </c>
      <c r="AT14" s="45">
        <v>4411.46</v>
      </c>
      <c r="AU14" s="45">
        <v>4411.73</v>
      </c>
      <c r="AV14" s="45">
        <v>4411.97</v>
      </c>
      <c r="AW14" s="45">
        <v>4412.22</v>
      </c>
      <c r="AX14" s="46">
        <v>4412.45</v>
      </c>
      <c r="AY14" s="45">
        <v>4412.65</v>
      </c>
      <c r="AZ14" s="45">
        <v>4412.84</v>
      </c>
    </row>
    <row r="15" spans="1:52" ht="24.75" customHeight="1">
      <c r="A15" s="34" t="s">
        <v>4</v>
      </c>
      <c r="B15" s="55">
        <v>7</v>
      </c>
      <c r="C15" s="16">
        <f t="shared" si="24"/>
        <v>575.9999999994761</v>
      </c>
      <c r="D15" s="16">
        <f t="shared" si="25"/>
        <v>432.0000000006985</v>
      </c>
      <c r="E15" s="16">
        <f t="shared" si="26"/>
        <v>431.9999999985157</v>
      </c>
      <c r="F15" s="12">
        <f t="shared" si="46"/>
        <v>383.99999999965075</v>
      </c>
      <c r="G15" s="16">
        <f t="shared" si="27"/>
        <v>432.0000000006985</v>
      </c>
      <c r="H15" s="16">
        <f t="shared" si="28"/>
        <v>432.0000000006985</v>
      </c>
      <c r="I15" s="16">
        <f t="shared" si="29"/>
        <v>575.9999999994761</v>
      </c>
      <c r="J15" s="16">
        <f t="shared" si="30"/>
        <v>720.0000000004366</v>
      </c>
      <c r="K15" s="16">
        <f t="shared" si="31"/>
        <v>767.9999999993015</v>
      </c>
      <c r="L15" s="12">
        <f t="shared" si="32"/>
        <v>720.0000000004366</v>
      </c>
      <c r="M15" s="17">
        <f t="shared" si="33"/>
        <v>816.0000000003492</v>
      </c>
      <c r="N15" s="17">
        <f t="shared" si="47"/>
        <v>671.9999999993888</v>
      </c>
      <c r="O15" s="17">
        <f t="shared" si="34"/>
        <v>767.9999999993015</v>
      </c>
      <c r="P15" s="17">
        <f t="shared" si="35"/>
        <v>720.0000000004366</v>
      </c>
      <c r="Q15" s="17">
        <f t="shared" si="36"/>
        <v>816.0000000003492</v>
      </c>
      <c r="R15" s="17">
        <f t="shared" si="37"/>
        <v>624.0000000005239</v>
      </c>
      <c r="S15" s="17">
        <f t="shared" si="38"/>
        <v>575.9999999994761</v>
      </c>
      <c r="T15" s="16">
        <f t="shared" si="39"/>
        <v>767.9999999993015</v>
      </c>
      <c r="U15" s="17">
        <f t="shared" si="40"/>
        <v>816.0000000003492</v>
      </c>
      <c r="V15" s="17">
        <f t="shared" si="41"/>
        <v>767.9999999993015</v>
      </c>
      <c r="W15" s="17">
        <f t="shared" si="42"/>
        <v>816.0000000003492</v>
      </c>
      <c r="X15" s="12">
        <f t="shared" si="43"/>
        <v>864.000000001397</v>
      </c>
      <c r="Y15" s="16">
        <f t="shared" si="44"/>
        <v>671.9999999993888</v>
      </c>
      <c r="Z15" s="16">
        <f t="shared" si="45"/>
        <v>624.0000000005239</v>
      </c>
      <c r="AA15" s="12">
        <v>4800</v>
      </c>
      <c r="AB15" s="45">
        <v>3062.07</v>
      </c>
      <c r="AC15" s="45">
        <v>3062.19</v>
      </c>
      <c r="AD15" s="45">
        <v>3062.28</v>
      </c>
      <c r="AE15" s="45">
        <v>3062.37</v>
      </c>
      <c r="AF15" s="46">
        <v>3062.45</v>
      </c>
      <c r="AG15" s="45">
        <v>3062.54</v>
      </c>
      <c r="AH15" s="45">
        <v>3062.63</v>
      </c>
      <c r="AI15" s="45">
        <v>3062.75</v>
      </c>
      <c r="AJ15" s="45">
        <v>3062.9</v>
      </c>
      <c r="AK15" s="45">
        <v>3063.06</v>
      </c>
      <c r="AL15" s="46">
        <v>3063.21</v>
      </c>
      <c r="AM15" s="45">
        <v>3063.38</v>
      </c>
      <c r="AN15" s="45">
        <v>3063.52</v>
      </c>
      <c r="AO15" s="45">
        <v>3063.68</v>
      </c>
      <c r="AP15" s="45">
        <v>3063.83</v>
      </c>
      <c r="AQ15" s="45">
        <v>3064</v>
      </c>
      <c r="AR15" s="45">
        <v>3064.13</v>
      </c>
      <c r="AS15" s="45">
        <v>3064.25</v>
      </c>
      <c r="AT15" s="45">
        <v>3064.41</v>
      </c>
      <c r="AU15" s="45">
        <v>3064.58</v>
      </c>
      <c r="AV15" s="45">
        <v>3064.74</v>
      </c>
      <c r="AW15" s="45">
        <v>3064.91</v>
      </c>
      <c r="AX15" s="46">
        <v>3065.09</v>
      </c>
      <c r="AY15" s="45">
        <v>3065.23</v>
      </c>
      <c r="AZ15" s="45">
        <v>3065.36</v>
      </c>
    </row>
    <row r="16" spans="1:52" ht="24.75" customHeight="1">
      <c r="A16" s="37" t="s">
        <v>23</v>
      </c>
      <c r="B16" s="55">
        <v>10</v>
      </c>
      <c r="C16" s="16">
        <f>(AC16-AB16)*AA16</f>
        <v>0</v>
      </c>
      <c r="D16" s="16">
        <f t="shared" si="25"/>
        <v>0</v>
      </c>
      <c r="E16" s="16">
        <f>(AE16-AD16)*AA16</f>
        <v>0</v>
      </c>
      <c r="F16" s="12">
        <f>(AF16-AE16)*AA16</f>
        <v>0</v>
      </c>
      <c r="G16" s="16">
        <f t="shared" si="27"/>
        <v>0</v>
      </c>
      <c r="H16" s="16">
        <f t="shared" si="28"/>
        <v>0</v>
      </c>
      <c r="I16" s="16">
        <f t="shared" si="29"/>
        <v>0</v>
      </c>
      <c r="J16" s="16">
        <f t="shared" si="30"/>
        <v>0</v>
      </c>
      <c r="K16" s="16">
        <f t="shared" si="31"/>
        <v>0</v>
      </c>
      <c r="L16" s="12">
        <f t="shared" si="32"/>
        <v>0</v>
      </c>
      <c r="M16" s="17">
        <f t="shared" si="33"/>
        <v>0</v>
      </c>
      <c r="N16" s="17">
        <f t="shared" si="47"/>
        <v>0</v>
      </c>
      <c r="O16" s="17">
        <f t="shared" si="34"/>
        <v>0</v>
      </c>
      <c r="P16" s="17">
        <f t="shared" si="35"/>
        <v>0</v>
      </c>
      <c r="Q16" s="17">
        <f t="shared" si="36"/>
        <v>0</v>
      </c>
      <c r="R16" s="17">
        <f t="shared" si="37"/>
        <v>0</v>
      </c>
      <c r="S16" s="17">
        <f t="shared" si="38"/>
        <v>0</v>
      </c>
      <c r="T16" s="16">
        <f t="shared" si="39"/>
        <v>0</v>
      </c>
      <c r="U16" s="17">
        <f t="shared" si="40"/>
        <v>0</v>
      </c>
      <c r="V16" s="17">
        <f t="shared" si="41"/>
        <v>0</v>
      </c>
      <c r="W16" s="17">
        <f t="shared" si="42"/>
        <v>0</v>
      </c>
      <c r="X16" s="12">
        <f t="shared" si="43"/>
        <v>0</v>
      </c>
      <c r="Y16" s="16">
        <f t="shared" si="44"/>
        <v>0</v>
      </c>
      <c r="Z16" s="16">
        <f t="shared" si="45"/>
        <v>0</v>
      </c>
      <c r="AA16" s="14">
        <v>12000</v>
      </c>
      <c r="AB16" s="85">
        <v>255.246</v>
      </c>
      <c r="AC16" s="85">
        <v>255.246</v>
      </c>
      <c r="AD16" s="85">
        <v>255.246</v>
      </c>
      <c r="AE16" s="85">
        <v>255.246</v>
      </c>
      <c r="AF16" s="85">
        <v>255.246</v>
      </c>
      <c r="AG16" s="85">
        <v>255.246</v>
      </c>
      <c r="AH16" s="85">
        <v>255.246</v>
      </c>
      <c r="AI16" s="85">
        <v>255.246</v>
      </c>
      <c r="AJ16" s="85">
        <v>255.246</v>
      </c>
      <c r="AK16" s="85">
        <v>255.246</v>
      </c>
      <c r="AL16" s="85">
        <v>255.246</v>
      </c>
      <c r="AM16" s="85">
        <v>255.246</v>
      </c>
      <c r="AN16" s="85">
        <v>255.246</v>
      </c>
      <c r="AO16" s="85">
        <v>255.246</v>
      </c>
      <c r="AP16" s="85">
        <v>255.246</v>
      </c>
      <c r="AQ16" s="85">
        <v>255.246</v>
      </c>
      <c r="AR16" s="85">
        <v>255.246</v>
      </c>
      <c r="AS16" s="85">
        <v>255.246</v>
      </c>
      <c r="AT16" s="85">
        <v>255.246</v>
      </c>
      <c r="AU16" s="85">
        <v>255.246</v>
      </c>
      <c r="AV16" s="85">
        <v>255.246</v>
      </c>
      <c r="AW16" s="85">
        <v>255.246</v>
      </c>
      <c r="AX16" s="85">
        <v>255.246</v>
      </c>
      <c r="AY16" s="85">
        <v>255.246</v>
      </c>
      <c r="AZ16" s="85">
        <v>255.246</v>
      </c>
    </row>
    <row r="17" spans="1:52" ht="24.75" customHeight="1">
      <c r="A17" s="34" t="s">
        <v>10</v>
      </c>
      <c r="B17" s="55">
        <v>11</v>
      </c>
      <c r="C17" s="16">
        <f t="shared" si="24"/>
        <v>424.80000000141445</v>
      </c>
      <c r="D17" s="16">
        <f t="shared" si="25"/>
        <v>345.599999998376</v>
      </c>
      <c r="E17" s="16">
        <f t="shared" si="26"/>
        <v>374.40000000424334</v>
      </c>
      <c r="F17" s="12">
        <f t="shared" si="46"/>
        <v>381.5999999991618</v>
      </c>
      <c r="G17" s="16">
        <f t="shared" si="27"/>
        <v>417.5999999999476</v>
      </c>
      <c r="H17" s="16">
        <f t="shared" si="28"/>
        <v>374.399999997695</v>
      </c>
      <c r="I17" s="16">
        <f t="shared" si="29"/>
        <v>475.19999999858555</v>
      </c>
      <c r="J17" s="16">
        <f t="shared" si="30"/>
        <v>827.9999999984284</v>
      </c>
      <c r="K17" s="16">
        <f t="shared" si="31"/>
        <v>1152.0000000055006</v>
      </c>
      <c r="L17" s="12">
        <f t="shared" si="32"/>
        <v>1295.9999999955471</v>
      </c>
      <c r="M17" s="17">
        <f t="shared" si="33"/>
        <v>1440.0000000052387</v>
      </c>
      <c r="N17" s="17">
        <f t="shared" si="47"/>
        <v>1187.999999999738</v>
      </c>
      <c r="O17" s="17">
        <f t="shared" si="34"/>
        <v>1173.5999999968044</v>
      </c>
      <c r="P17" s="17">
        <f t="shared" si="35"/>
        <v>1260.0000000013097</v>
      </c>
      <c r="Q17" s="17">
        <f t="shared" si="36"/>
        <v>1389.6000000015192</v>
      </c>
      <c r="R17" s="17">
        <f t="shared" si="37"/>
        <v>1058.3999999995285</v>
      </c>
      <c r="S17" s="17">
        <f t="shared" si="38"/>
        <v>770.3999999997905</v>
      </c>
      <c r="T17" s="16">
        <f t="shared" si="39"/>
        <v>856.7999999977474</v>
      </c>
      <c r="U17" s="17">
        <f t="shared" si="40"/>
        <v>612.0000000002619</v>
      </c>
      <c r="V17" s="17">
        <f t="shared" si="41"/>
        <v>518.4000000008382</v>
      </c>
      <c r="W17" s="17">
        <f t="shared" si="42"/>
        <v>489.6000000015192</v>
      </c>
      <c r="X17" s="12">
        <f t="shared" si="43"/>
        <v>482.4000000000524</v>
      </c>
      <c r="Y17" s="16">
        <f t="shared" si="44"/>
        <v>446.3999999992666</v>
      </c>
      <c r="Z17" s="16">
        <f t="shared" si="45"/>
        <v>388.80000000062864</v>
      </c>
      <c r="AA17" s="12">
        <v>7200</v>
      </c>
      <c r="AB17" s="45">
        <v>7255.093</v>
      </c>
      <c r="AC17" s="45">
        <v>7255.152</v>
      </c>
      <c r="AD17" s="45">
        <v>7255.2</v>
      </c>
      <c r="AE17" s="45">
        <v>7255.252</v>
      </c>
      <c r="AF17" s="46">
        <v>7255.305</v>
      </c>
      <c r="AG17" s="45">
        <v>7255.363</v>
      </c>
      <c r="AH17" s="45">
        <v>7255.415</v>
      </c>
      <c r="AI17" s="45">
        <v>7255.481</v>
      </c>
      <c r="AJ17" s="45">
        <v>7255.596</v>
      </c>
      <c r="AK17" s="45">
        <v>7255.756</v>
      </c>
      <c r="AL17" s="46">
        <v>7255.936</v>
      </c>
      <c r="AM17" s="45">
        <v>7256.136</v>
      </c>
      <c r="AN17" s="45">
        <v>7256.301</v>
      </c>
      <c r="AO17" s="45">
        <v>7256.464</v>
      </c>
      <c r="AP17" s="45">
        <v>7256.639</v>
      </c>
      <c r="AQ17" s="45">
        <v>7256.832</v>
      </c>
      <c r="AR17" s="45">
        <v>7256.979</v>
      </c>
      <c r="AS17" s="45">
        <v>7257.086</v>
      </c>
      <c r="AT17" s="45">
        <v>7257.205</v>
      </c>
      <c r="AU17" s="45">
        <v>7257.29</v>
      </c>
      <c r="AV17" s="45">
        <v>7257.362</v>
      </c>
      <c r="AW17" s="45">
        <v>7257.43</v>
      </c>
      <c r="AX17" s="46">
        <v>7257.497</v>
      </c>
      <c r="AY17" s="45">
        <v>7257.559</v>
      </c>
      <c r="AZ17" s="45">
        <v>7257.613</v>
      </c>
    </row>
    <row r="18" spans="1:52" ht="24.75" customHeight="1">
      <c r="A18" s="34" t="s">
        <v>12</v>
      </c>
      <c r="B18" s="55">
        <v>12</v>
      </c>
      <c r="C18" s="16">
        <f t="shared" si="24"/>
        <v>28.80000000095606</v>
      </c>
      <c r="D18" s="16">
        <f t="shared" si="25"/>
        <v>14.399999999659485</v>
      </c>
      <c r="E18" s="16">
        <f t="shared" si="26"/>
        <v>7.199999999829743</v>
      </c>
      <c r="F18" s="12">
        <f t="shared" si="46"/>
        <v>14.399999999659485</v>
      </c>
      <c r="G18" s="16">
        <f t="shared" si="27"/>
        <v>28.80000000095606</v>
      </c>
      <c r="H18" s="16">
        <f t="shared" si="28"/>
        <v>50.3999999988082</v>
      </c>
      <c r="I18" s="16">
        <f t="shared" si="29"/>
        <v>158.4000000011656</v>
      </c>
      <c r="J18" s="16">
        <f t="shared" si="30"/>
        <v>223.1999999996333</v>
      </c>
      <c r="K18" s="16">
        <f t="shared" si="31"/>
        <v>230.39999999946303</v>
      </c>
      <c r="L18" s="12">
        <f t="shared" si="32"/>
        <v>287.99999999973807</v>
      </c>
      <c r="M18" s="17">
        <f t="shared" si="33"/>
        <v>252.00000000058935</v>
      </c>
      <c r="N18" s="17">
        <f t="shared" si="47"/>
        <v>215.99999999980355</v>
      </c>
      <c r="O18" s="17">
        <f t="shared" si="34"/>
        <v>194.40000000031432</v>
      </c>
      <c r="P18" s="17">
        <f t="shared" si="35"/>
        <v>237.59999999929278</v>
      </c>
      <c r="Q18" s="17">
        <f t="shared" si="36"/>
        <v>273.6000000000786</v>
      </c>
      <c r="R18" s="17">
        <f t="shared" si="37"/>
        <v>187.20000000048458</v>
      </c>
      <c r="S18" s="17">
        <f t="shared" si="38"/>
        <v>158.39999999952852</v>
      </c>
      <c r="T18" s="16">
        <f t="shared" si="39"/>
        <v>230.40000000110012</v>
      </c>
      <c r="U18" s="17">
        <f t="shared" si="40"/>
        <v>201.60000000014406</v>
      </c>
      <c r="V18" s="17">
        <f t="shared" si="41"/>
        <v>143.99999999986903</v>
      </c>
      <c r="W18" s="17">
        <f t="shared" si="42"/>
        <v>122.39999999874271</v>
      </c>
      <c r="X18" s="12">
        <f t="shared" si="43"/>
        <v>129.60000000020955</v>
      </c>
      <c r="Y18" s="16">
        <f t="shared" si="44"/>
        <v>108.00000000072032</v>
      </c>
      <c r="Z18" s="16">
        <f t="shared" si="45"/>
        <v>28.79999999931897</v>
      </c>
      <c r="AA18" s="12">
        <v>7200</v>
      </c>
      <c r="AB18" s="45">
        <v>1993.051</v>
      </c>
      <c r="AC18" s="45">
        <v>1993.055</v>
      </c>
      <c r="AD18" s="45">
        <v>1993.057</v>
      </c>
      <c r="AE18" s="45">
        <v>1993.058</v>
      </c>
      <c r="AF18" s="46">
        <v>1993.06</v>
      </c>
      <c r="AG18" s="45">
        <v>1993.064</v>
      </c>
      <c r="AH18" s="45">
        <v>1993.071</v>
      </c>
      <c r="AI18" s="45">
        <v>1993.093</v>
      </c>
      <c r="AJ18" s="45">
        <v>1993.124</v>
      </c>
      <c r="AK18" s="45">
        <v>1993.156</v>
      </c>
      <c r="AL18" s="46">
        <v>1993.196</v>
      </c>
      <c r="AM18" s="45">
        <v>1993.231</v>
      </c>
      <c r="AN18" s="45">
        <v>1993.261</v>
      </c>
      <c r="AO18" s="45">
        <v>1993.288</v>
      </c>
      <c r="AP18" s="45">
        <v>1993.321</v>
      </c>
      <c r="AQ18" s="45">
        <v>1993.359</v>
      </c>
      <c r="AR18" s="45">
        <v>1993.385</v>
      </c>
      <c r="AS18" s="45">
        <v>1993.407</v>
      </c>
      <c r="AT18" s="45">
        <v>1993.439</v>
      </c>
      <c r="AU18" s="45">
        <v>1993.467</v>
      </c>
      <c r="AV18" s="45">
        <v>1993.487</v>
      </c>
      <c r="AW18" s="45">
        <v>1993.504</v>
      </c>
      <c r="AX18" s="46">
        <v>1993.522</v>
      </c>
      <c r="AY18" s="45">
        <v>1993.537</v>
      </c>
      <c r="AZ18" s="45">
        <v>1993.541</v>
      </c>
    </row>
    <row r="19" spans="1:52" ht="24.75" customHeight="1">
      <c r="A19" s="34" t="s">
        <v>4</v>
      </c>
      <c r="B19" s="55">
        <v>15</v>
      </c>
      <c r="C19" s="16">
        <f t="shared" si="24"/>
        <v>575.9999999994761</v>
      </c>
      <c r="D19" s="16">
        <f t="shared" si="25"/>
        <v>359.9999999996726</v>
      </c>
      <c r="E19" s="16">
        <f t="shared" si="26"/>
        <v>432.0000000012442</v>
      </c>
      <c r="F19" s="12">
        <f t="shared" si="46"/>
        <v>287.99999999973807</v>
      </c>
      <c r="G19" s="16">
        <f t="shared" si="27"/>
        <v>431.9999999996071</v>
      </c>
      <c r="H19" s="16">
        <f t="shared" si="28"/>
        <v>359.9999999996726</v>
      </c>
      <c r="I19" s="16">
        <f t="shared" si="29"/>
        <v>359.9999999996726</v>
      </c>
      <c r="J19" s="16">
        <f t="shared" si="30"/>
        <v>504.0000000011787</v>
      </c>
      <c r="K19" s="16">
        <f t="shared" si="31"/>
        <v>575.9999999994761</v>
      </c>
      <c r="L19" s="12">
        <f t="shared" si="32"/>
        <v>575.9999999994761</v>
      </c>
      <c r="M19" s="17">
        <f t="shared" si="33"/>
        <v>648.0000000010477</v>
      </c>
      <c r="N19" s="17">
        <f t="shared" si="47"/>
        <v>575.9999999994761</v>
      </c>
      <c r="O19" s="17">
        <f t="shared" si="34"/>
        <v>575.9999999994761</v>
      </c>
      <c r="P19" s="17">
        <f t="shared" si="35"/>
        <v>648.0000000010477</v>
      </c>
      <c r="Q19" s="17">
        <f t="shared" si="36"/>
        <v>719.9999999993452</v>
      </c>
      <c r="R19" s="17">
        <f t="shared" si="37"/>
        <v>575.9999999994761</v>
      </c>
      <c r="S19" s="17">
        <f t="shared" si="38"/>
        <v>576.0000000011132</v>
      </c>
      <c r="T19" s="16">
        <f t="shared" si="39"/>
        <v>719.9999999993452</v>
      </c>
      <c r="U19" s="17">
        <f t="shared" si="40"/>
        <v>792.0000000009168</v>
      </c>
      <c r="V19" s="17">
        <f t="shared" si="41"/>
        <v>647.9999999994106</v>
      </c>
      <c r="W19" s="17">
        <f t="shared" si="42"/>
        <v>791.9999999992797</v>
      </c>
      <c r="X19" s="12">
        <f t="shared" si="43"/>
        <v>864.0000000008513</v>
      </c>
      <c r="Y19" s="16">
        <f t="shared" si="44"/>
        <v>647.9999999994106</v>
      </c>
      <c r="Z19" s="16">
        <f t="shared" si="45"/>
        <v>648.0000000010477</v>
      </c>
      <c r="AA19" s="12">
        <v>7200</v>
      </c>
      <c r="AB19" s="45">
        <v>1831.21</v>
      </c>
      <c r="AC19" s="45">
        <v>1831.29</v>
      </c>
      <c r="AD19" s="45">
        <v>1831.34</v>
      </c>
      <c r="AE19" s="45">
        <v>1831.4</v>
      </c>
      <c r="AF19" s="46">
        <v>1831.44</v>
      </c>
      <c r="AG19" s="45">
        <v>1831.5</v>
      </c>
      <c r="AH19" s="45">
        <v>1831.55</v>
      </c>
      <c r="AI19" s="45">
        <v>1831.6</v>
      </c>
      <c r="AJ19" s="45">
        <v>1831.67</v>
      </c>
      <c r="AK19" s="45">
        <v>1831.75</v>
      </c>
      <c r="AL19" s="46">
        <v>1831.83</v>
      </c>
      <c r="AM19" s="45">
        <v>1831.92</v>
      </c>
      <c r="AN19" s="45">
        <v>1832</v>
      </c>
      <c r="AO19" s="45">
        <v>1832.08</v>
      </c>
      <c r="AP19" s="45">
        <v>1832.17</v>
      </c>
      <c r="AQ19" s="45">
        <v>1832.27</v>
      </c>
      <c r="AR19" s="45">
        <v>1832.35</v>
      </c>
      <c r="AS19" s="45">
        <v>1832.43</v>
      </c>
      <c r="AT19" s="45">
        <v>1832.53</v>
      </c>
      <c r="AU19" s="45">
        <v>1832.64</v>
      </c>
      <c r="AV19" s="45">
        <v>1832.73</v>
      </c>
      <c r="AW19" s="45">
        <v>1832.84</v>
      </c>
      <c r="AX19" s="46">
        <v>1832.96</v>
      </c>
      <c r="AY19" s="45">
        <v>1833.05</v>
      </c>
      <c r="AZ19" s="45">
        <v>1833.14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2603.9999999979045</v>
      </c>
      <c r="G20" s="16"/>
      <c r="H20" s="16"/>
      <c r="I20" s="16"/>
      <c r="J20" s="16"/>
      <c r="K20" s="16"/>
      <c r="L20" s="20">
        <f>SUM(L12:L19)</f>
        <v>5855.999999992491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5532.000000002336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-83.999999992011</v>
      </c>
      <c r="G21" s="84"/>
      <c r="H21" s="84"/>
      <c r="I21" s="84"/>
      <c r="J21" s="16"/>
      <c r="K21" s="16"/>
      <c r="L21" s="20">
        <f>L11-L20</f>
        <v>84.00000000619912</v>
      </c>
      <c r="M21" s="73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227.99999999242573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1499.9999999986358</v>
      </c>
      <c r="D22" s="16">
        <f>(AD22-AC22)*AA22</f>
        <v>900.0000000060027</v>
      </c>
      <c r="E22" s="16">
        <f>(AE22-AD22)*AA22</f>
        <v>1199.9999999989086</v>
      </c>
      <c r="F22" s="12">
        <f>(AF22-AE22)*AA22</f>
        <v>899.9999999991815</v>
      </c>
      <c r="G22" s="16">
        <f>(AG22-AF22)*AA22</f>
        <v>899.9999999991815</v>
      </c>
      <c r="H22" s="16">
        <f>(AH22-AG22)*AA22</f>
        <v>899.9999999991815</v>
      </c>
      <c r="I22" s="16">
        <f>(AI22-AH22)*AA22</f>
        <v>1199.9999999989086</v>
      </c>
      <c r="J22" s="16">
        <f>(AJ22-AI22)*AA22</f>
        <v>1800.0000000051841</v>
      </c>
      <c r="K22" s="16">
        <f>(AK22-AJ22)*AA22</f>
        <v>1799.999999998363</v>
      </c>
      <c r="L22" s="12">
        <f>(AL22-AK22)*AA22</f>
        <v>2099.99999999809</v>
      </c>
      <c r="M22" s="17">
        <f>(AM22-AL22)*AA22</f>
        <v>2099.99999999809</v>
      </c>
      <c r="N22" s="17">
        <f>(AN22-AM22)*AA22</f>
        <v>2100.0000000049113</v>
      </c>
      <c r="O22" s="17">
        <f>(AO22-AN22)*AA22</f>
        <v>2099.99999999809</v>
      </c>
      <c r="P22" s="17">
        <f>(AP22-AO22)*AA22</f>
        <v>1799.999999998363</v>
      </c>
      <c r="Q22" s="17">
        <f>(AQ22-AP22)*AA22</f>
        <v>2399.999999997817</v>
      </c>
      <c r="R22" s="17">
        <f>(AR22-AQ22)*AA22</f>
        <v>1800.0000000051841</v>
      </c>
      <c r="S22" s="17">
        <f>(AS22-AR22)*AA22</f>
        <v>-28200.000000001637</v>
      </c>
      <c r="T22" s="16">
        <f>(AT22-AS22)*AA22</f>
        <v>32099.99999999809</v>
      </c>
      <c r="U22" s="17">
        <f>(AU22-AT22)*AA22</f>
        <v>2099.99999999809</v>
      </c>
      <c r="V22" s="17">
        <f>(AV22-AU22)*AA22</f>
        <v>1800.0000000051841</v>
      </c>
      <c r="W22" s="17">
        <f>(AW22-AV22)*AA22</f>
        <v>2399.999999997817</v>
      </c>
      <c r="X22" s="12">
        <f>(AX22-AW22)*AA22</f>
        <v>2099.99999999809</v>
      </c>
      <c r="Y22" s="16">
        <f>(AY22-AX22)*AA22</f>
        <v>1500.000000005457</v>
      </c>
      <c r="Z22" s="16">
        <f>(AZ22-AY22)*AA22</f>
        <v>1499.9999999986358</v>
      </c>
      <c r="AA22" s="14">
        <v>30000</v>
      </c>
      <c r="AB22" s="47">
        <v>1525.32</v>
      </c>
      <c r="AC22" s="47">
        <v>1525.37</v>
      </c>
      <c r="AD22" s="47">
        <v>1525.4</v>
      </c>
      <c r="AE22" s="47">
        <v>1525.44</v>
      </c>
      <c r="AF22" s="47">
        <v>1525.47</v>
      </c>
      <c r="AG22" s="47">
        <v>1525.5</v>
      </c>
      <c r="AH22" s="47">
        <v>1525.53</v>
      </c>
      <c r="AI22" s="47">
        <v>1525.57</v>
      </c>
      <c r="AJ22" s="47">
        <v>1525.63</v>
      </c>
      <c r="AK22" s="47">
        <v>1525.69</v>
      </c>
      <c r="AL22" s="48">
        <v>1525.76</v>
      </c>
      <c r="AM22" s="47">
        <v>1525.83</v>
      </c>
      <c r="AN22" s="47">
        <v>1525.9</v>
      </c>
      <c r="AO22" s="47">
        <v>1525.97</v>
      </c>
      <c r="AP22" s="47">
        <v>1526.03</v>
      </c>
      <c r="AQ22" s="48">
        <v>1526.11</v>
      </c>
      <c r="AR22" s="47">
        <v>1526.17</v>
      </c>
      <c r="AS22" s="47">
        <v>1525.23</v>
      </c>
      <c r="AT22" s="47">
        <v>1526.3</v>
      </c>
      <c r="AU22" s="47">
        <v>1526.37</v>
      </c>
      <c r="AV22" s="47">
        <v>1526.43</v>
      </c>
      <c r="AW22" s="47">
        <v>1526.51</v>
      </c>
      <c r="AX22" s="48">
        <v>1526.58</v>
      </c>
      <c r="AY22" s="47">
        <v>1526.63</v>
      </c>
      <c r="AZ22" s="47">
        <v>1526.68</v>
      </c>
      <c r="BB22" s="74"/>
    </row>
    <row r="23" spans="1:52" ht="24.75" customHeight="1">
      <c r="A23" s="34" t="s">
        <v>22</v>
      </c>
      <c r="B23" s="55">
        <v>12</v>
      </c>
      <c r="C23" s="16">
        <f>(AC23-AB23)*AA23</f>
        <v>84.00000000006003</v>
      </c>
      <c r="D23" s="16">
        <f>(AD23-AC23)*AA23</f>
        <v>59.99999999994543</v>
      </c>
      <c r="E23" s="16">
        <f>(AE23-AD23)*AA23</f>
        <v>54.00000000008731</v>
      </c>
      <c r="F23" s="52">
        <f>(AF23-AE23)*AA23</f>
        <v>59.99999999994543</v>
      </c>
      <c r="G23" s="16">
        <f>(AG23-AF23)*AA23</f>
        <v>66.00000000048567</v>
      </c>
      <c r="H23" s="16">
        <f>(AH23-AG23)*AA23</f>
        <v>53.99999999940519</v>
      </c>
      <c r="I23" s="16">
        <f>(AI23-AH23)*AA23</f>
        <v>66.00000000048567</v>
      </c>
      <c r="J23" s="16">
        <f>(AJ23-AI23)*AA23</f>
        <v>221.99999999952524</v>
      </c>
      <c r="K23" s="16">
        <f>(AK23-AJ23)*AA23</f>
        <v>306.0000000002674</v>
      </c>
      <c r="L23" s="52">
        <f>(AL23-AK23)*AA23</f>
        <v>372.00000000007094</v>
      </c>
      <c r="M23" s="16">
        <f>(AM23-AL23)*AA23</f>
        <v>413.9999999997599</v>
      </c>
      <c r="N23" s="16">
        <f>(AN23-AM23)*AA23</f>
        <v>360.0000000003547</v>
      </c>
      <c r="O23" s="16">
        <f>(AO23-AN23)*AA23</f>
        <v>402.00000000004366</v>
      </c>
      <c r="P23" s="16">
        <f>(AP23-AO23)*AA23</f>
        <v>402.00000000004366</v>
      </c>
      <c r="Q23" s="16">
        <f>(AQ23-AP23)*AA23</f>
        <v>473.9999999997053</v>
      </c>
      <c r="R23" s="16">
        <f>(AR23-AQ23)*AA23</f>
        <v>366.0000000002128</v>
      </c>
      <c r="S23" s="16">
        <f>(AS23-AR23)*AA23</f>
        <v>239.99999999978172</v>
      </c>
      <c r="T23" s="16">
        <f>(AT23-AS23)*AA23</f>
        <v>228.00000000006548</v>
      </c>
      <c r="U23" s="16">
        <f>(AU23-AT23)*AA23</f>
        <v>108.00000000017462</v>
      </c>
      <c r="V23" s="16">
        <f>(AV23-AU23)*AA23</f>
        <v>95.99999999977626</v>
      </c>
      <c r="W23" s="16">
        <f>(AW23-AV23)*AA23</f>
        <v>89.99999999991815</v>
      </c>
      <c r="X23" s="52">
        <f>(AX23-AW23)*AA23</f>
        <v>72.00000000034379</v>
      </c>
      <c r="Y23" s="16">
        <f>(AY23-AX23)*AA23</f>
        <v>59.99999999994543</v>
      </c>
      <c r="Z23" s="16">
        <f>(AZ23-AY23)*AA23</f>
        <v>59.99999999994543</v>
      </c>
      <c r="AA23" s="12">
        <v>6000</v>
      </c>
      <c r="AB23" s="83">
        <v>967.795</v>
      </c>
      <c r="AC23" s="83">
        <v>967.809</v>
      </c>
      <c r="AD23" s="83">
        <v>967.819</v>
      </c>
      <c r="AE23" s="83">
        <v>967.828</v>
      </c>
      <c r="AF23" s="83">
        <v>967.838</v>
      </c>
      <c r="AG23" s="83">
        <v>967.849</v>
      </c>
      <c r="AH23" s="83">
        <v>967.858</v>
      </c>
      <c r="AI23" s="83">
        <v>967.869</v>
      </c>
      <c r="AJ23" s="83">
        <v>967.906</v>
      </c>
      <c r="AK23" s="83">
        <v>967.957</v>
      </c>
      <c r="AL23" s="83">
        <v>968.019</v>
      </c>
      <c r="AM23" s="83">
        <v>968.088</v>
      </c>
      <c r="AN23" s="83">
        <v>968.148</v>
      </c>
      <c r="AO23" s="83">
        <v>968.215</v>
      </c>
      <c r="AP23" s="83">
        <v>968.282</v>
      </c>
      <c r="AQ23" s="83">
        <v>968.361</v>
      </c>
      <c r="AR23" s="83">
        <v>968.422</v>
      </c>
      <c r="AS23" s="83">
        <v>968.462</v>
      </c>
      <c r="AT23" s="83">
        <v>968.5</v>
      </c>
      <c r="AU23" s="83">
        <v>968.518</v>
      </c>
      <c r="AV23" s="83">
        <v>968.534</v>
      </c>
      <c r="AW23" s="83">
        <v>968.549</v>
      </c>
      <c r="AX23" s="83">
        <v>968.561</v>
      </c>
      <c r="AY23" s="83">
        <v>968.571</v>
      </c>
      <c r="AZ23" s="83">
        <v>968.581</v>
      </c>
    </row>
    <row r="24" spans="1:52" ht="24.75" customHeight="1">
      <c r="A24" s="34" t="s">
        <v>4</v>
      </c>
      <c r="B24" s="55">
        <v>14</v>
      </c>
      <c r="C24" s="16">
        <f>(AC24-AB24)*AA24</f>
        <v>600.0000000003638</v>
      </c>
      <c r="D24" s="16">
        <f>(AD24-AC24)*AA24</f>
        <v>360.0000000005821</v>
      </c>
      <c r="E24" s="16">
        <f>(AE24-AD24)*AA24</f>
        <v>359.9999999987631</v>
      </c>
      <c r="F24" s="52">
        <f>(AF24-AE24)*AA24</f>
        <v>319.99999999970896</v>
      </c>
      <c r="G24" s="16">
        <f>(AG24-AF24)*AA24</f>
        <v>360.0000000005821</v>
      </c>
      <c r="H24" s="16">
        <f>(AH24-AG24)*AA24</f>
        <v>319.99999999970896</v>
      </c>
      <c r="I24" s="16">
        <f>(AI24-AH24)*AA24</f>
        <v>399.9999999996362</v>
      </c>
      <c r="J24" s="16">
        <f>(AJ24-AI24)*AA24</f>
        <v>520.0000000004366</v>
      </c>
      <c r="K24" s="16">
        <f>(AK24-AJ24)*AA24</f>
        <v>520.0000000004366</v>
      </c>
      <c r="L24" s="52">
        <f>(AL24-AK24)*AA24</f>
        <v>559.9999999994907</v>
      </c>
      <c r="M24" s="16">
        <f>(AM24-AL24)*AA24</f>
        <v>600.0000000003638</v>
      </c>
      <c r="N24" s="16">
        <f>(AN24-AM24)*AA24</f>
        <v>479.99999999956344</v>
      </c>
      <c r="O24" s="16">
        <f>(AO24-AN24)*AA24</f>
        <v>560.0000000013097</v>
      </c>
      <c r="P24" s="16">
        <f>(AP24-AO24)*AA24</f>
        <v>599.9999999985448</v>
      </c>
      <c r="Q24" s="16">
        <f>(AQ24-AP24)*AA24</f>
        <v>600.0000000003638</v>
      </c>
      <c r="R24" s="17">
        <f>(AR24-AQ24)*AA24</f>
        <v>600.0000000003638</v>
      </c>
      <c r="S24" s="17">
        <f>(AS24-AR24)*AA24</f>
        <v>520.0000000004366</v>
      </c>
      <c r="T24" s="17">
        <f>(AT24-AS24)*AA24</f>
        <v>719.9999999993452</v>
      </c>
      <c r="U24" s="17">
        <f>(AU24-AT24)*AA24</f>
        <v>840.0000000001455</v>
      </c>
      <c r="V24" s="17">
        <f>(AV24-AU24)*AA24</f>
        <v>760.0000000002183</v>
      </c>
      <c r="W24" s="17">
        <f>(AW24-AV24)*AA24</f>
        <v>959.9999999991269</v>
      </c>
      <c r="X24" s="52">
        <f>(AX24-AW24)*AA24</f>
        <v>920.0000000000728</v>
      </c>
      <c r="Y24" s="53">
        <f>(AY24-AX24)*AA24</f>
        <v>680.000000000291</v>
      </c>
      <c r="Z24" s="53">
        <f>(AZ24-AY24)*AA24</f>
        <v>600.0000000003638</v>
      </c>
      <c r="AA24" s="12">
        <v>4000</v>
      </c>
      <c r="AB24" s="45">
        <v>3637.06</v>
      </c>
      <c r="AC24" s="45">
        <v>3637.21</v>
      </c>
      <c r="AD24" s="45">
        <v>3637.3</v>
      </c>
      <c r="AE24" s="45">
        <v>3637.39</v>
      </c>
      <c r="AF24" s="46">
        <v>3637.47</v>
      </c>
      <c r="AG24" s="45">
        <v>3637.56</v>
      </c>
      <c r="AH24" s="45">
        <v>3637.64</v>
      </c>
      <c r="AI24" s="45">
        <v>3637.74</v>
      </c>
      <c r="AJ24" s="45">
        <v>3637.87</v>
      </c>
      <c r="AK24" s="45">
        <v>3638</v>
      </c>
      <c r="AL24" s="46">
        <v>3638.14</v>
      </c>
      <c r="AM24" s="45">
        <v>3638.29</v>
      </c>
      <c r="AN24" s="45">
        <v>3638.41</v>
      </c>
      <c r="AO24" s="50">
        <v>3638.55</v>
      </c>
      <c r="AP24" s="50">
        <v>3638.7</v>
      </c>
      <c r="AQ24" s="50">
        <v>3638.85</v>
      </c>
      <c r="AR24" s="50">
        <v>3639</v>
      </c>
      <c r="AS24" s="50">
        <v>3639.13</v>
      </c>
      <c r="AT24" s="50">
        <v>3639.31</v>
      </c>
      <c r="AU24" s="50">
        <v>3639.52</v>
      </c>
      <c r="AV24" s="50">
        <v>3639.71</v>
      </c>
      <c r="AW24" s="50">
        <v>3639.95</v>
      </c>
      <c r="AX24" s="51">
        <v>3640.18</v>
      </c>
      <c r="AY24" s="50">
        <v>3640.35</v>
      </c>
      <c r="AZ24" s="50">
        <v>3640.5</v>
      </c>
    </row>
    <row r="25" spans="1:52" ht="24.75" customHeight="1">
      <c r="A25" s="34" t="s">
        <v>19</v>
      </c>
      <c r="B25" s="55">
        <v>16</v>
      </c>
      <c r="C25" s="16">
        <f>(AC25-AB25)*AA25</f>
        <v>1000</v>
      </c>
      <c r="D25" s="16">
        <f>(AD25-AC25)*AA25</f>
        <v>600.0000000021828</v>
      </c>
      <c r="E25" s="16">
        <f>(AE25-AD25)*AA25</f>
        <v>599.9999999985448</v>
      </c>
      <c r="F25" s="12">
        <f>(AF25-AE25)*AA25</f>
        <v>560.0000000013097</v>
      </c>
      <c r="G25" s="16">
        <f>(AG25-AF25)*AA25</f>
        <v>559.9999999976717</v>
      </c>
      <c r="H25" s="16">
        <f>(AH25-AG25)*AA25</f>
        <v>560.0000000013097</v>
      </c>
      <c r="I25" s="16">
        <f>(AI25-AH25)*AA25</f>
        <v>720.0000000011642</v>
      </c>
      <c r="J25" s="16">
        <f>(AJ25-AI25)*AA25</f>
        <v>919.9999999982538</v>
      </c>
      <c r="K25" s="16">
        <f>(AK25-AJ25)*AA25</f>
        <v>959.9999999991269</v>
      </c>
      <c r="L25" s="12">
        <f>(AL25-AK25)*AA25</f>
        <v>1120.0000000026193</v>
      </c>
      <c r="M25" s="17">
        <f>(AM25-AL25)*AA25</f>
        <v>1200.0000000007276</v>
      </c>
      <c r="N25" s="17">
        <f>(AN25-AM25)*AA25</f>
        <v>959.9999999991269</v>
      </c>
      <c r="O25" s="17">
        <f>(AO25-AN25)*AA25</f>
        <v>1119.9999999989814</v>
      </c>
      <c r="P25" s="17">
        <f>(AP25-AO25)*AA25</f>
        <v>1040.0000000008731</v>
      </c>
      <c r="Q25" s="17">
        <f>(AQ25-AP25)*AA25</f>
        <v>1159.9999999998545</v>
      </c>
      <c r="R25" s="17">
        <f>(AR25-AQ25)*AA25</f>
        <v>959.9999999991269</v>
      </c>
      <c r="S25" s="17">
        <f>(AS25-AR25)*AA25</f>
        <v>799.9999999992724</v>
      </c>
      <c r="T25" s="16">
        <f>(AT25-AS25)*AA25</f>
        <v>1120.0000000026193</v>
      </c>
      <c r="U25" s="17">
        <f>(AU25-AT25)*AA25</f>
        <v>1159.9999999998545</v>
      </c>
      <c r="V25" s="17">
        <f>(AV25-AU25)*AA25</f>
        <v>1039.9999999972351</v>
      </c>
      <c r="W25" s="17">
        <f>(AW25-AV25)*AA25</f>
        <v>1240.0000000016007</v>
      </c>
      <c r="X25" s="12">
        <f>(AX25-AW25)*AA25</f>
        <v>1159.9999999998545</v>
      </c>
      <c r="Y25" s="16">
        <f>(AY25-AX25)*AA25</f>
        <v>840.0000000001455</v>
      </c>
      <c r="Z25" s="16">
        <f>(AZ25-AY25)*AA25</f>
        <v>840.0000000001455</v>
      </c>
      <c r="AA25" s="12">
        <v>4000</v>
      </c>
      <c r="AB25" s="47">
        <v>6200.07</v>
      </c>
      <c r="AC25" s="47">
        <v>6200.32</v>
      </c>
      <c r="AD25" s="47">
        <v>6200.47</v>
      </c>
      <c r="AE25" s="47">
        <v>6200.62</v>
      </c>
      <c r="AF25" s="48">
        <v>6200.76</v>
      </c>
      <c r="AG25" s="47">
        <v>6200.9</v>
      </c>
      <c r="AH25" s="47">
        <v>6201.04</v>
      </c>
      <c r="AI25" s="47">
        <v>6201.22</v>
      </c>
      <c r="AJ25" s="47">
        <v>6201.45</v>
      </c>
      <c r="AK25" s="47">
        <v>6201.69</v>
      </c>
      <c r="AL25" s="48">
        <v>6201.97</v>
      </c>
      <c r="AM25" s="47">
        <v>6202.27</v>
      </c>
      <c r="AN25" s="47">
        <v>6202.51</v>
      </c>
      <c r="AO25" s="47">
        <v>6202.79</v>
      </c>
      <c r="AP25" s="47">
        <v>6203.05</v>
      </c>
      <c r="AQ25" s="47">
        <v>6203.34</v>
      </c>
      <c r="AR25" s="47">
        <v>6203.58</v>
      </c>
      <c r="AS25" s="47">
        <v>6203.78</v>
      </c>
      <c r="AT25" s="47">
        <v>6204.06</v>
      </c>
      <c r="AU25" s="47">
        <v>6204.35</v>
      </c>
      <c r="AV25" s="47">
        <v>6204.61</v>
      </c>
      <c r="AW25" s="47">
        <v>6204.92</v>
      </c>
      <c r="AX25" s="48">
        <v>6205.21</v>
      </c>
      <c r="AY25" s="47">
        <v>6205.42</v>
      </c>
      <c r="AZ25" s="47">
        <v>6205.63</v>
      </c>
    </row>
    <row r="26" spans="1:52" ht="24.75" customHeight="1">
      <c r="A26" s="34"/>
      <c r="B26" s="15"/>
      <c r="C26" s="16"/>
      <c r="D26" s="16"/>
      <c r="E26" s="16"/>
      <c r="F26" s="54">
        <f>SUM(F23:F25)</f>
        <v>940.0000000009641</v>
      </c>
      <c r="G26" s="16">
        <f>F22-F26</f>
        <v>-40.00000000178261</v>
      </c>
      <c r="H26" s="16"/>
      <c r="I26" s="16"/>
      <c r="J26" s="16"/>
      <c r="K26" s="16"/>
      <c r="L26" s="20">
        <f>SUM(L23:L25)</f>
        <v>2052.000000002181</v>
      </c>
      <c r="M26" s="21">
        <f>L22-L26</f>
        <v>47.99999999590909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2152.000000000271</v>
      </c>
      <c r="Y26" s="16">
        <f>X22-X26</f>
        <v>-52.00000000218097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1199.9999999989086</v>
      </c>
      <c r="D27" s="16">
        <f>(AD27-AC27)*AA27</f>
        <v>599.9999999994543</v>
      </c>
      <c r="E27" s="16">
        <f>(AE27-AD27)*AA27</f>
        <v>599.9999999994543</v>
      </c>
      <c r="F27" s="12">
        <f>(AF27-AE27)*AA27</f>
        <v>899.9999999991815</v>
      </c>
      <c r="G27" s="16">
        <f>(AG27-AF27)*AA27</f>
        <v>599.9999999994543</v>
      </c>
      <c r="H27" s="16">
        <f>(AH27-AG27)*AA27</f>
        <v>599.9999999994543</v>
      </c>
      <c r="I27" s="16">
        <f>(AI27-AH27)*AA27</f>
        <v>599.9999999994543</v>
      </c>
      <c r="J27" s="16">
        <f>(AJ27-AI27)*AA27</f>
        <v>899.9999999991815</v>
      </c>
      <c r="K27" s="16">
        <f>(AK27-AJ27)*AA27</f>
        <v>900.0000000060027</v>
      </c>
      <c r="L27" s="12">
        <f>(AL27-AK27)*AA27</f>
        <v>899.9999999991815</v>
      </c>
      <c r="M27" s="17">
        <f>(AM27-AL27)*AA27</f>
        <v>899.9999999991815</v>
      </c>
      <c r="N27" s="17">
        <f>(AN27-AM27)*AA27</f>
        <v>899.9999999991815</v>
      </c>
      <c r="O27" s="17">
        <f>(AO27-AN27)*AA27</f>
        <v>1199.9999999989086</v>
      </c>
      <c r="P27" s="17">
        <f>(AP27-AO27)*AA27</f>
        <v>899.9999999991815</v>
      </c>
      <c r="Q27" s="17">
        <f>(AQ27-AP27)*AA27</f>
        <v>899.9999999991815</v>
      </c>
      <c r="R27" s="17">
        <f>(AR27-AQ27)*AA27</f>
        <v>1199.9999999989086</v>
      </c>
      <c r="S27" s="17">
        <f>(AS27-AR27)*AA27</f>
        <v>600.0000000062755</v>
      </c>
      <c r="T27" s="16">
        <f>(AT27-AS27)*AA27</f>
        <v>1199.9999999989086</v>
      </c>
      <c r="U27" s="17">
        <f>(AU27-AT27)*AA27</f>
        <v>1199.9999999989086</v>
      </c>
      <c r="V27" s="17">
        <f>(AV27-AU27)*AA27</f>
        <v>1199.9999999989086</v>
      </c>
      <c r="W27" s="17">
        <f>(AW27-AV27)*AA27</f>
        <v>1199.9999999989086</v>
      </c>
      <c r="X27" s="12">
        <f>(AX27-AW27)*AA27</f>
        <v>1199.9999999989086</v>
      </c>
      <c r="Y27" s="16">
        <f>(AY27-AX27)*AA27</f>
        <v>899.9999999991815</v>
      </c>
      <c r="Z27" s="16">
        <f>(AZ27-AY27)*AA27</f>
        <v>900.0000000060027</v>
      </c>
      <c r="AA27" s="14">
        <v>30000</v>
      </c>
      <c r="AB27" s="83">
        <v>1164.91</v>
      </c>
      <c r="AC27" s="83">
        <v>1164.95</v>
      </c>
      <c r="AD27" s="83">
        <v>1164.97</v>
      </c>
      <c r="AE27" s="83">
        <v>1164.99</v>
      </c>
      <c r="AF27" s="83">
        <v>1165.02</v>
      </c>
      <c r="AG27" s="83">
        <v>1165.04</v>
      </c>
      <c r="AH27" s="83">
        <v>1165.06</v>
      </c>
      <c r="AI27" s="83">
        <v>1165.08</v>
      </c>
      <c r="AJ27" s="83">
        <v>1165.11</v>
      </c>
      <c r="AK27" s="83">
        <v>1165.14</v>
      </c>
      <c r="AL27" s="83">
        <v>1165.17</v>
      </c>
      <c r="AM27" s="83">
        <v>1165.2</v>
      </c>
      <c r="AN27" s="83">
        <v>1165.23</v>
      </c>
      <c r="AO27" s="83">
        <v>1165.27</v>
      </c>
      <c r="AP27" s="83">
        <v>1165.3</v>
      </c>
      <c r="AQ27" s="83">
        <v>1165.33</v>
      </c>
      <c r="AR27" s="83">
        <v>1165.37</v>
      </c>
      <c r="AS27" s="83">
        <v>1165.39</v>
      </c>
      <c r="AT27" s="83">
        <v>1165.43</v>
      </c>
      <c r="AU27" s="83">
        <v>1165.47</v>
      </c>
      <c r="AV27" s="83">
        <v>1165.51</v>
      </c>
      <c r="AW27" s="83">
        <v>1165.55</v>
      </c>
      <c r="AX27" s="83">
        <v>1165.59</v>
      </c>
      <c r="AY27" s="83">
        <v>1165.62</v>
      </c>
      <c r="AZ27" s="83">
        <v>1165.65</v>
      </c>
    </row>
    <row r="28" spans="1:52" ht="24.75" customHeight="1">
      <c r="A28" s="34" t="s">
        <v>22</v>
      </c>
      <c r="B28" s="55">
        <v>1</v>
      </c>
      <c r="C28" s="16">
        <f>(AC28-AB28)*AA28</f>
        <v>0</v>
      </c>
      <c r="D28" s="16">
        <f>(AD28-AC28)*AA28</f>
        <v>0</v>
      </c>
      <c r="E28" s="16">
        <f>(AE28-AD28)*AA28</f>
        <v>0</v>
      </c>
      <c r="F28" s="12">
        <f>(AF28-AE28)*AA28</f>
        <v>0</v>
      </c>
      <c r="G28" s="16">
        <f>(AG28-AF28)*AA28</f>
        <v>0</v>
      </c>
      <c r="H28" s="16">
        <f>(AH28-AG28)*AA28</f>
        <v>0</v>
      </c>
      <c r="I28" s="16">
        <f>(AI28-AH28)*AA28</f>
        <v>0</v>
      </c>
      <c r="J28" s="16">
        <f>(AJ28-AI28)*AA28</f>
        <v>0</v>
      </c>
      <c r="K28" s="16">
        <f>(AK28-AJ28)*AA28</f>
        <v>0</v>
      </c>
      <c r="L28" s="12">
        <f>(AL28-AK28)*AA28</f>
        <v>0</v>
      </c>
      <c r="M28" s="17">
        <f>(AM28-AL28)*AA28</f>
        <v>0</v>
      </c>
      <c r="N28" s="17">
        <f>(AN28-AM28)*AA28</f>
        <v>0</v>
      </c>
      <c r="O28" s="17">
        <f>(AO28-AN28)*AA28</f>
        <v>0</v>
      </c>
      <c r="P28" s="17">
        <f>(AP28-AO28)*AA28</f>
        <v>0</v>
      </c>
      <c r="Q28" s="17">
        <f>(AQ28-AP28)*AA28</f>
        <v>0</v>
      </c>
      <c r="R28" s="17">
        <f>(AR28-AQ28)*AA28</f>
        <v>0</v>
      </c>
      <c r="S28" s="17">
        <f>(AS28-AR28)*AA28</f>
        <v>0</v>
      </c>
      <c r="T28" s="16">
        <f>(AT28-AS28)*AA28</f>
        <v>0</v>
      </c>
      <c r="U28" s="17">
        <f>(AU28-AT28)*AA28</f>
        <v>0</v>
      </c>
      <c r="V28" s="17">
        <f>(AV28-AU28)*AA28</f>
        <v>0</v>
      </c>
      <c r="W28" s="17">
        <f>(AW28-AV28)*AA28</f>
        <v>0</v>
      </c>
      <c r="X28" s="12">
        <f>(AX28-AW28)*AA28</f>
        <v>0</v>
      </c>
      <c r="Y28" s="16">
        <f>(AY28-AX28)*AA28</f>
        <v>0</v>
      </c>
      <c r="Z28" s="16">
        <f>(AZ28-AY28)*AA28</f>
        <v>0</v>
      </c>
      <c r="AA28" s="12">
        <v>4000</v>
      </c>
      <c r="AB28" s="86">
        <v>2107.039</v>
      </c>
      <c r="AC28" s="86">
        <v>2107.039</v>
      </c>
      <c r="AD28" s="86">
        <v>2107.039</v>
      </c>
      <c r="AE28" s="86">
        <v>2107.039</v>
      </c>
      <c r="AF28" s="86">
        <v>2107.039</v>
      </c>
      <c r="AG28" s="86">
        <v>2107.039</v>
      </c>
      <c r="AH28" s="86">
        <v>2107.039</v>
      </c>
      <c r="AI28" s="86">
        <v>2107.039</v>
      </c>
      <c r="AJ28" s="86">
        <v>2107.039</v>
      </c>
      <c r="AK28" s="86">
        <v>2107.039</v>
      </c>
      <c r="AL28" s="86">
        <v>2107.039</v>
      </c>
      <c r="AM28" s="86">
        <v>2107.039</v>
      </c>
      <c r="AN28" s="86">
        <v>2107.039</v>
      </c>
      <c r="AO28" s="86">
        <v>2107.039</v>
      </c>
      <c r="AP28" s="86">
        <v>2107.039</v>
      </c>
      <c r="AQ28" s="86">
        <v>2107.039</v>
      </c>
      <c r="AR28" s="86">
        <v>2107.039</v>
      </c>
      <c r="AS28" s="86">
        <v>2107.039</v>
      </c>
      <c r="AT28" s="86">
        <v>2107.039</v>
      </c>
      <c r="AU28" s="86">
        <v>2107.039</v>
      </c>
      <c r="AV28" s="86">
        <v>2107.039</v>
      </c>
      <c r="AW28" s="86">
        <v>2107.039</v>
      </c>
      <c r="AX28" s="86">
        <v>2107.039</v>
      </c>
      <c r="AY28" s="86">
        <v>2107.039</v>
      </c>
      <c r="AZ28" s="86">
        <v>2107.039</v>
      </c>
    </row>
    <row r="29" spans="1:52" ht="24.75" customHeight="1">
      <c r="A29" s="34" t="s">
        <v>19</v>
      </c>
      <c r="B29" s="55">
        <v>6</v>
      </c>
      <c r="C29" s="16">
        <f>(AC29-AB29)*AA29</f>
        <v>719.9999999993452</v>
      </c>
      <c r="D29" s="16">
        <f>(AD29-AC29)*AA29</f>
        <v>479.99999999956344</v>
      </c>
      <c r="E29" s="16">
        <f>(AE29-AD29)*AA29</f>
        <v>479.99999999956344</v>
      </c>
      <c r="F29" s="12">
        <f>(AF29-AE29)*AA29</f>
        <v>480.0000000022919</v>
      </c>
      <c r="G29" s="16">
        <f>(AG29-AF29)*AA29</f>
        <v>479.99999999956344</v>
      </c>
      <c r="H29" s="16">
        <f>(AH29-AG29)*AA29</f>
        <v>419.99999999825377</v>
      </c>
      <c r="I29" s="16">
        <f>(AI29-AH29)*AA29</f>
        <v>480.0000000022919</v>
      </c>
      <c r="J29" s="16">
        <f>(AJ29-AI29)*AA29</f>
        <v>479.99999999956344</v>
      </c>
      <c r="K29" s="16">
        <f>(AK29-AJ29)*AA29</f>
        <v>539.9999999981446</v>
      </c>
      <c r="L29" s="12">
        <f>(AL29-AK29)*AA29</f>
        <v>600.0000000021828</v>
      </c>
      <c r="M29" s="17">
        <f>(AM29-AL29)*AA29</f>
        <v>599.9999999994543</v>
      </c>
      <c r="N29" s="17">
        <f>(AN29-AM29)*AA29</f>
        <v>599.9999999994543</v>
      </c>
      <c r="O29" s="17">
        <f>(AO29-AN29)*AA29</f>
        <v>599.9999999994543</v>
      </c>
      <c r="P29" s="17">
        <f>(AP29-AO29)*AA29</f>
        <v>660.000000000764</v>
      </c>
      <c r="Q29" s="17">
        <f>(AQ29-AP29)*AA29</f>
        <v>660.000000000764</v>
      </c>
      <c r="R29" s="17">
        <f>(AR29-AQ29)*AA29</f>
        <v>599.9999999994543</v>
      </c>
      <c r="S29" s="17">
        <f>(AS29-AR29)*AA29</f>
        <v>540.0000000008731</v>
      </c>
      <c r="T29" s="16">
        <f>(AT29-AS29)*AA29</f>
        <v>719.9999999993452</v>
      </c>
      <c r="U29" s="17">
        <f>(AU29-AT29)*AA29</f>
        <v>719.9999999993452</v>
      </c>
      <c r="V29" s="17">
        <f>(AV29-AU29)*AA29</f>
        <v>660.000000000764</v>
      </c>
      <c r="W29" s="17">
        <f>(AW29-AV29)*AA29</f>
        <v>780.0000000006548</v>
      </c>
      <c r="X29" s="12">
        <f>(AX29-AW29)*AA29</f>
        <v>779.9999999979264</v>
      </c>
      <c r="Y29" s="16">
        <f>(AY29-AX29)*AA29</f>
        <v>599.9999999994543</v>
      </c>
      <c r="Z29" s="16">
        <f>(AZ29-AY29)*AA29</f>
        <v>660.000000000764</v>
      </c>
      <c r="AA29" s="12">
        <v>6000</v>
      </c>
      <c r="AB29" s="47">
        <v>3445.96</v>
      </c>
      <c r="AC29" s="47">
        <v>3446.08</v>
      </c>
      <c r="AD29" s="47">
        <v>3446.16</v>
      </c>
      <c r="AE29" s="47">
        <v>3446.24</v>
      </c>
      <c r="AF29" s="48">
        <v>3446.32</v>
      </c>
      <c r="AG29" s="47">
        <v>3446.4</v>
      </c>
      <c r="AH29" s="47">
        <v>3446.47</v>
      </c>
      <c r="AI29" s="47">
        <v>3446.55</v>
      </c>
      <c r="AJ29" s="47">
        <v>3446.63</v>
      </c>
      <c r="AK29" s="47">
        <v>3446.72</v>
      </c>
      <c r="AL29" s="48">
        <v>3446.82</v>
      </c>
      <c r="AM29" s="47">
        <v>3446.92</v>
      </c>
      <c r="AN29" s="47">
        <v>3447.02</v>
      </c>
      <c r="AO29" s="47">
        <v>3447.12</v>
      </c>
      <c r="AP29" s="47">
        <v>3447.23</v>
      </c>
      <c r="AQ29" s="47">
        <v>3447.34</v>
      </c>
      <c r="AR29" s="47">
        <v>3447.44</v>
      </c>
      <c r="AS29" s="47">
        <v>3447.53</v>
      </c>
      <c r="AT29" s="47">
        <v>3447.65</v>
      </c>
      <c r="AU29" s="47">
        <v>3447.77</v>
      </c>
      <c r="AV29" s="47">
        <v>3447.88</v>
      </c>
      <c r="AW29" s="47">
        <v>3448.01</v>
      </c>
      <c r="AX29" s="48">
        <v>3448.14</v>
      </c>
      <c r="AY29" s="47">
        <v>3448.24</v>
      </c>
      <c r="AZ29" s="47">
        <v>3448.35</v>
      </c>
    </row>
    <row r="30" spans="1:52" ht="24.75" customHeight="1">
      <c r="A30" s="34" t="s">
        <v>4</v>
      </c>
      <c r="B30" s="55">
        <v>8</v>
      </c>
      <c r="C30" s="16">
        <f>(AC30-AB30)*AA30</f>
        <v>359.9999999996726</v>
      </c>
      <c r="D30" s="16">
        <f>(AD30-AC30)*AA30</f>
        <v>200.0000000007276</v>
      </c>
      <c r="E30" s="16">
        <f>(AE30-AD30)*AA30</f>
        <v>239.99999999978172</v>
      </c>
      <c r="F30" s="12">
        <f>(AF30-AE30)*AA30</f>
        <v>159.99999999985448</v>
      </c>
      <c r="G30" s="16">
        <f>(AG30-AF30)*AA30</f>
        <v>239.99999999978172</v>
      </c>
      <c r="H30" s="16">
        <f>(AH30-AG30)*AA30</f>
        <v>199.9999999998181</v>
      </c>
      <c r="I30" s="16">
        <f>(AI30-AH30)*AA30</f>
        <v>200.0000000007276</v>
      </c>
      <c r="J30" s="16">
        <f>(AJ30-AI30)*AA30</f>
        <v>279.99999999974534</v>
      </c>
      <c r="K30" s="16">
        <f>(AK30-AJ30)*AA30</f>
        <v>319.99999999970896</v>
      </c>
      <c r="L30" s="12">
        <f>(AL30-AK30)*AA30</f>
        <v>360.0000000005821</v>
      </c>
      <c r="M30" s="17">
        <f>(AM30-AL30)*AA30</f>
        <v>359.9999999996726</v>
      </c>
      <c r="N30" s="17">
        <f>(AN30-AM30)*AA30</f>
        <v>359.9999999996726</v>
      </c>
      <c r="O30" s="17">
        <f>(AO30-AN30)*AA30</f>
        <v>360.0000000005821</v>
      </c>
      <c r="P30" s="17">
        <f>(AP30-AO30)*AA30</f>
        <v>359.9999999996726</v>
      </c>
      <c r="Q30" s="17">
        <f>(AQ30-AP30)*AA30</f>
        <v>399.9999999996362</v>
      </c>
      <c r="R30" s="17">
        <f>(AR30-AQ30)*AA30</f>
        <v>360.0000000005821</v>
      </c>
      <c r="S30" s="17">
        <f>(AS30-AR30)*AA30</f>
        <v>319.99999999970896</v>
      </c>
      <c r="T30" s="16">
        <f>(AT30-AS30)*AA30</f>
        <v>440.0000000005093</v>
      </c>
      <c r="U30" s="17">
        <f>(AU30-AT30)*AA30</f>
        <v>439.9999999995998</v>
      </c>
      <c r="V30" s="17">
        <f>(AV30-AU30)*AA30</f>
        <v>399.9999999996362</v>
      </c>
      <c r="W30" s="17">
        <f>(AW30-AV30)*AA30</f>
        <v>480.00000000047294</v>
      </c>
      <c r="X30" s="12">
        <f>(AX30-AW30)*AA30</f>
        <v>439.9999999995998</v>
      </c>
      <c r="Y30" s="16">
        <f>(AY30-AX30)*AA30</f>
        <v>320.00000000061846</v>
      </c>
      <c r="Z30" s="16">
        <f>(AZ30-AY30)*AA30</f>
        <v>279.99999999974534</v>
      </c>
      <c r="AA30" s="12">
        <v>4000</v>
      </c>
      <c r="AB30" s="45">
        <v>1933</v>
      </c>
      <c r="AC30" s="45">
        <v>1933.09</v>
      </c>
      <c r="AD30" s="45">
        <v>1933.14</v>
      </c>
      <c r="AE30" s="45">
        <v>1933.2</v>
      </c>
      <c r="AF30" s="45">
        <v>1933.24</v>
      </c>
      <c r="AG30" s="45">
        <v>1933.3</v>
      </c>
      <c r="AH30" s="45">
        <v>1933.35</v>
      </c>
      <c r="AI30" s="45">
        <v>1933.4</v>
      </c>
      <c r="AJ30" s="45">
        <v>1933.47</v>
      </c>
      <c r="AK30" s="45">
        <v>1933.55</v>
      </c>
      <c r="AL30" s="45">
        <v>1933.64</v>
      </c>
      <c r="AM30" s="45">
        <v>1933.73</v>
      </c>
      <c r="AN30" s="45">
        <v>1933.82</v>
      </c>
      <c r="AO30" s="45">
        <v>1933.91</v>
      </c>
      <c r="AP30" s="45">
        <v>1934</v>
      </c>
      <c r="AQ30" s="45">
        <v>1934.1</v>
      </c>
      <c r="AR30" s="45">
        <v>1934.19</v>
      </c>
      <c r="AS30" s="45">
        <v>1934.27</v>
      </c>
      <c r="AT30" s="45">
        <v>1934.38</v>
      </c>
      <c r="AU30" s="45">
        <v>1934.49</v>
      </c>
      <c r="AV30" s="45">
        <v>1934.59</v>
      </c>
      <c r="AW30" s="45">
        <v>1934.71</v>
      </c>
      <c r="AX30" s="45">
        <v>1934.82</v>
      </c>
      <c r="AY30" s="45">
        <v>1934.9</v>
      </c>
      <c r="AZ30" s="45">
        <v>1934.97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640.0000000021464</v>
      </c>
      <c r="G31" s="20"/>
      <c r="H31" s="20"/>
      <c r="I31" s="20"/>
      <c r="J31" s="20"/>
      <c r="K31" s="20"/>
      <c r="L31" s="20">
        <f>SUM(L28:L30)</f>
        <v>960.0000000027649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1219.9999999975262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259.99999999703505</v>
      </c>
      <c r="G32" s="20"/>
      <c r="H32" s="20"/>
      <c r="I32" s="20"/>
      <c r="J32" s="20"/>
      <c r="K32" s="20"/>
      <c r="L32" s="20">
        <f>L27-L31</f>
        <v>-60.00000000358341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-19.999999998617568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2"/>
      <c r="AM48" s="28"/>
      <c r="AO48" s="28"/>
      <c r="AP48" s="28"/>
      <c r="AQ48" s="28"/>
    </row>
    <row r="49" spans="38:43" ht="12.75">
      <c r="AL49" s="72"/>
      <c r="AM49" s="28"/>
      <c r="AO49" s="28"/>
      <c r="AP49" s="28"/>
      <c r="AQ49" s="28"/>
    </row>
    <row r="50" spans="38:43" ht="12.75">
      <c r="AL50" s="72"/>
      <c r="AM50" s="28"/>
      <c r="AO50" s="28"/>
      <c r="AP50" s="28"/>
      <c r="AQ50" s="28"/>
    </row>
    <row r="51" spans="38:43" ht="12.75">
      <c r="AL51" s="72"/>
      <c r="AM51" s="28"/>
      <c r="AO51" s="28"/>
      <c r="AP51" s="28"/>
      <c r="AQ51" s="28"/>
    </row>
    <row r="52" spans="38:43" ht="12.75">
      <c r="AL52" s="72"/>
      <c r="AM52" s="28"/>
      <c r="AO52" s="28"/>
      <c r="AP52" s="28"/>
      <c r="AQ52" s="28"/>
    </row>
    <row r="53" spans="38:43" ht="12.75">
      <c r="AL53" s="72"/>
      <c r="AM53" s="28"/>
      <c r="AO53" s="28"/>
      <c r="AP53" s="28"/>
      <c r="AQ53" s="28"/>
    </row>
    <row r="54" spans="38:43" ht="12.75">
      <c r="AL54" s="72"/>
      <c r="AM54" s="28"/>
      <c r="AO54" s="28"/>
      <c r="AP54" s="28"/>
      <c r="AQ54" s="28"/>
    </row>
    <row r="55" spans="38:43" ht="12.75">
      <c r="AL55" s="72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SheetLayoutView="100" zoomScalePageLayoutView="0" workbookViewId="0" topLeftCell="A1">
      <pane xSplit="2" ySplit="2" topLeftCell="J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40" sqref="AO40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900.0000000012278</v>
      </c>
      <c r="D3" s="11">
        <f aca="true" t="shared" si="1" ref="D3:D8">(AD3-AC3)*AA3</f>
        <v>539.9999999995089</v>
      </c>
      <c r="E3" s="11">
        <f aca="true" t="shared" si="2" ref="E3:E8">(AE3-AD3)*AA3</f>
        <v>719.9999999993452</v>
      </c>
      <c r="F3" s="12">
        <f aca="true" t="shared" si="3" ref="F3:F8">(AF3-AE3)*AA3</f>
        <v>540.0000000015552</v>
      </c>
      <c r="G3" s="11">
        <f aca="true" t="shared" si="4" ref="G3:G8">(AG3-AF3)*AA3</f>
        <v>899.9999999991815</v>
      </c>
      <c r="H3" s="11">
        <f aca="true" t="shared" si="5" ref="H3:H8">(AH3-AG3)*AA3</f>
        <v>719.9999999993452</v>
      </c>
      <c r="I3" s="11">
        <f aca="true" t="shared" si="6" ref="I3:I8">(AI3-AH3)*AA3</f>
        <v>720.0000000013915</v>
      </c>
      <c r="J3" s="11">
        <f aca="true" t="shared" si="7" ref="J3:J8">(AJ3-AI3)*AA3</f>
        <v>1259.999999998854</v>
      </c>
      <c r="K3" s="11">
        <f aca="true" t="shared" si="8" ref="K3:K8">(AK3-AJ3)*AA3</f>
        <v>1260.0000000009004</v>
      </c>
      <c r="L3" s="12">
        <f aca="true" t="shared" si="9" ref="L3:L8">(AL3-AK3)*AA3</f>
        <v>1800.0000000004093</v>
      </c>
      <c r="M3" s="13">
        <f aca="true" t="shared" si="10" ref="M3:M8">(AM3-AL3)*AA3</f>
        <v>1619.9999999985266</v>
      </c>
      <c r="N3" s="13">
        <f aca="true" t="shared" si="11" ref="N3:N8">(AN3-AM3)*AA3</f>
        <v>1620.000000000573</v>
      </c>
      <c r="O3" s="13">
        <f aca="true" t="shared" si="12" ref="O3:O8">(AO3-AN3)*AA3</f>
        <v>1620.000000000573</v>
      </c>
      <c r="P3" s="13">
        <f aca="true" t="shared" si="13" ref="P3:P8">(AP3-AO3)*AA3</f>
        <v>1619.9999999985266</v>
      </c>
      <c r="Q3" s="13">
        <f aca="true" t="shared" si="14" ref="Q3:Q8">(AQ3-AP3)*AA3</f>
        <v>1800.0000000004093</v>
      </c>
      <c r="R3" s="13">
        <f aca="true" t="shared" si="15" ref="R3:R8">(AR3-AQ3)*AA3</f>
        <v>1620.000000000573</v>
      </c>
      <c r="S3" s="13">
        <f aca="true" t="shared" si="16" ref="S3:S8">(AS3-AR3)*AA3</f>
        <v>1260.0000000009004</v>
      </c>
      <c r="T3" s="11">
        <f aca="true" t="shared" si="17" ref="T3:T8">(AT3-AS3)*AA3</f>
        <v>1259.999999998854</v>
      </c>
      <c r="U3" s="13">
        <f aca="true" t="shared" si="18" ref="U3:U8">(AU3-AT3)*AA3</f>
        <v>1440.0000000007367</v>
      </c>
      <c r="V3" s="13">
        <f aca="true" t="shared" si="19" ref="V3:V8">(AV3-AU3)*AA3</f>
        <v>899.9999999991815</v>
      </c>
      <c r="W3" s="13">
        <f aca="true" t="shared" si="20" ref="W3:W8">(AW3-AV3)*AA3</f>
        <v>1080.000000001064</v>
      </c>
      <c r="X3" s="12">
        <f aca="true" t="shared" si="21" ref="X3:X8">(AX3-AW3)*AA3</f>
        <v>899.9999999991815</v>
      </c>
      <c r="Y3" s="11">
        <f aca="true" t="shared" si="22" ref="Y3:Y8">(AY3-AX3)*AA3</f>
        <v>719.9999999993452</v>
      </c>
      <c r="Z3" s="11">
        <f aca="true" t="shared" si="23" ref="Z3:Z8">(AZ3-AY3)*AA3</f>
        <v>900.0000000012278</v>
      </c>
      <c r="AA3" s="14">
        <v>18000</v>
      </c>
      <c r="AB3" s="58">
        <v>1005.55</v>
      </c>
      <c r="AC3" s="58">
        <v>1005.6</v>
      </c>
      <c r="AD3" s="58">
        <v>1005.63</v>
      </c>
      <c r="AE3" s="58">
        <v>1005.67</v>
      </c>
      <c r="AF3" s="59">
        <v>1005.7</v>
      </c>
      <c r="AG3" s="58">
        <v>1005.75</v>
      </c>
      <c r="AH3" s="58">
        <v>1005.79</v>
      </c>
      <c r="AI3" s="58">
        <v>1005.83</v>
      </c>
      <c r="AJ3" s="58">
        <v>1005.9</v>
      </c>
      <c r="AK3" s="58">
        <v>1005.97</v>
      </c>
      <c r="AL3" s="59">
        <v>1006.07</v>
      </c>
      <c r="AM3" s="58">
        <v>1006.16</v>
      </c>
      <c r="AN3" s="58">
        <v>1006.25</v>
      </c>
      <c r="AO3" s="58">
        <v>1006.34</v>
      </c>
      <c r="AP3" s="58">
        <v>1006.43</v>
      </c>
      <c r="AQ3" s="58">
        <v>1006.53</v>
      </c>
      <c r="AR3" s="58">
        <v>1006.62</v>
      </c>
      <c r="AS3" s="58">
        <v>1006.69</v>
      </c>
      <c r="AT3" s="58">
        <v>1006.76</v>
      </c>
      <c r="AU3" s="58">
        <v>1006.84</v>
      </c>
      <c r="AV3" s="58">
        <v>1006.89</v>
      </c>
      <c r="AW3" s="58">
        <v>1006.95</v>
      </c>
      <c r="AX3" s="59">
        <v>1007</v>
      </c>
      <c r="AY3" s="58">
        <v>1007.04</v>
      </c>
      <c r="AZ3" s="58">
        <v>1007.09</v>
      </c>
    </row>
    <row r="4" spans="1:52" ht="24.75" customHeight="1">
      <c r="A4" s="29" t="s">
        <v>4</v>
      </c>
      <c r="B4" s="15" t="s">
        <v>5</v>
      </c>
      <c r="C4" s="16">
        <f t="shared" si="0"/>
        <v>287.99999999973807</v>
      </c>
      <c r="D4" s="16">
        <f t="shared" si="1"/>
        <v>251.9999999997708</v>
      </c>
      <c r="E4" s="16">
        <f t="shared" si="2"/>
        <v>252.00000000058935</v>
      </c>
      <c r="F4" s="12">
        <f t="shared" si="3"/>
        <v>215.99999999980355</v>
      </c>
      <c r="G4" s="16">
        <f t="shared" si="4"/>
        <v>287.99999999973807</v>
      </c>
      <c r="H4" s="16">
        <f t="shared" si="5"/>
        <v>215.99999999980355</v>
      </c>
      <c r="I4" s="16">
        <f t="shared" si="6"/>
        <v>252.00000000058935</v>
      </c>
      <c r="J4" s="16">
        <f t="shared" si="7"/>
        <v>287.99999999973807</v>
      </c>
      <c r="K4" s="16">
        <f t="shared" si="8"/>
        <v>287.99999999973807</v>
      </c>
      <c r="L4" s="12">
        <f t="shared" si="9"/>
        <v>360.0000000004911</v>
      </c>
      <c r="M4" s="17">
        <f t="shared" si="10"/>
        <v>359.9999999996726</v>
      </c>
      <c r="N4" s="17">
        <f t="shared" si="11"/>
        <v>324.00000000052387</v>
      </c>
      <c r="O4" s="17">
        <f t="shared" si="12"/>
        <v>359.9999999996726</v>
      </c>
      <c r="P4" s="17">
        <f t="shared" si="13"/>
        <v>359.9999999996726</v>
      </c>
      <c r="Q4" s="17">
        <f t="shared" si="14"/>
        <v>396.0000000004584</v>
      </c>
      <c r="R4" s="17">
        <f t="shared" si="15"/>
        <v>359.9999999996726</v>
      </c>
      <c r="S4" s="17">
        <f t="shared" si="16"/>
        <v>287.99999999973807</v>
      </c>
      <c r="T4" s="16">
        <f t="shared" si="17"/>
        <v>360.0000000004911</v>
      </c>
      <c r="U4" s="17">
        <f t="shared" si="18"/>
        <v>395.99999999963984</v>
      </c>
      <c r="V4" s="17">
        <f t="shared" si="19"/>
        <v>360.0000000004911</v>
      </c>
      <c r="W4" s="17">
        <f t="shared" si="20"/>
        <v>323.9999999997053</v>
      </c>
      <c r="X4" s="12">
        <f t="shared" si="21"/>
        <v>323.9999999997053</v>
      </c>
      <c r="Y4" s="16">
        <f t="shared" si="22"/>
        <v>288.0000000005566</v>
      </c>
      <c r="Z4" s="16">
        <f t="shared" si="23"/>
        <v>287.99999999973807</v>
      </c>
      <c r="AA4" s="12">
        <v>3600</v>
      </c>
      <c r="AB4" s="58">
        <v>1813.69</v>
      </c>
      <c r="AC4" s="58">
        <v>1813.77</v>
      </c>
      <c r="AD4" s="58">
        <v>1813.84</v>
      </c>
      <c r="AE4" s="58">
        <v>1813.91</v>
      </c>
      <c r="AF4" s="59">
        <v>1813.97</v>
      </c>
      <c r="AG4" s="58">
        <v>1814.05</v>
      </c>
      <c r="AH4" s="58">
        <v>1814.11</v>
      </c>
      <c r="AI4" s="58">
        <v>1814.18</v>
      </c>
      <c r="AJ4" s="58">
        <v>1814.26</v>
      </c>
      <c r="AK4" s="58">
        <v>1814.34</v>
      </c>
      <c r="AL4" s="59">
        <v>1814.44</v>
      </c>
      <c r="AM4" s="58">
        <v>1814.54</v>
      </c>
      <c r="AN4" s="58">
        <v>1814.63</v>
      </c>
      <c r="AO4" s="58">
        <v>1814.73</v>
      </c>
      <c r="AP4" s="58">
        <v>1814.83</v>
      </c>
      <c r="AQ4" s="58">
        <v>1814.94</v>
      </c>
      <c r="AR4" s="58">
        <v>1815.04</v>
      </c>
      <c r="AS4" s="58">
        <v>1815.12</v>
      </c>
      <c r="AT4" s="58">
        <v>1815.22</v>
      </c>
      <c r="AU4" s="58">
        <v>1815.33</v>
      </c>
      <c r="AV4" s="58">
        <v>1815.43</v>
      </c>
      <c r="AW4" s="58">
        <v>1815.52</v>
      </c>
      <c r="AX4" s="59">
        <v>1815.61</v>
      </c>
      <c r="AY4" s="58">
        <v>1815.69</v>
      </c>
      <c r="AZ4" s="58">
        <v>1815.77</v>
      </c>
    </row>
    <row r="5" spans="1:52" ht="24.75" customHeight="1">
      <c r="A5" s="30" t="s">
        <v>6</v>
      </c>
      <c r="B5" s="15" t="s">
        <v>7</v>
      </c>
      <c r="C5" s="16">
        <f t="shared" si="0"/>
        <v>86.4000000001397</v>
      </c>
      <c r="D5" s="16">
        <f t="shared" si="1"/>
        <v>76.80000000036671</v>
      </c>
      <c r="E5" s="16">
        <f t="shared" si="2"/>
        <v>76.80000000036671</v>
      </c>
      <c r="F5" s="12">
        <f t="shared" si="3"/>
        <v>67.20000000059372</v>
      </c>
      <c r="G5" s="16">
        <f t="shared" si="4"/>
        <v>86.4000000001397</v>
      </c>
      <c r="H5" s="16">
        <f t="shared" si="5"/>
        <v>76.79999999818392</v>
      </c>
      <c r="I5" s="16">
        <f t="shared" si="6"/>
        <v>76.80000000036671</v>
      </c>
      <c r="J5" s="16">
        <f t="shared" si="7"/>
        <v>86.4000000001397</v>
      </c>
      <c r="K5" s="16">
        <f t="shared" si="8"/>
        <v>95.99999999991269</v>
      </c>
      <c r="L5" s="12">
        <f t="shared" si="9"/>
        <v>134.40000000118744</v>
      </c>
      <c r="M5" s="17">
        <f t="shared" si="10"/>
        <v>143.99999999877764</v>
      </c>
      <c r="N5" s="17">
        <f t="shared" si="11"/>
        <v>134.40000000118744</v>
      </c>
      <c r="O5" s="17">
        <f t="shared" si="12"/>
        <v>143.99999999877764</v>
      </c>
      <c r="P5" s="17">
        <f t="shared" si="13"/>
        <v>144.00000000096043</v>
      </c>
      <c r="Q5" s="17">
        <f t="shared" si="14"/>
        <v>182.4000000000524</v>
      </c>
      <c r="R5" s="17">
        <f t="shared" si="15"/>
        <v>172.8000000002794</v>
      </c>
      <c r="S5" s="17">
        <f t="shared" si="16"/>
        <v>153.59999999855063</v>
      </c>
      <c r="T5" s="16">
        <f t="shared" si="17"/>
        <v>153.60000000073342</v>
      </c>
      <c r="U5" s="17">
        <f t="shared" si="18"/>
        <v>153.60000000073342</v>
      </c>
      <c r="V5" s="17">
        <f t="shared" si="19"/>
        <v>134.39999999900465</v>
      </c>
      <c r="W5" s="17">
        <f t="shared" si="20"/>
        <v>124.79999999923166</v>
      </c>
      <c r="X5" s="12">
        <f t="shared" si="21"/>
        <v>115.20000000164146</v>
      </c>
      <c r="Y5" s="16">
        <f t="shared" si="22"/>
        <v>95.99999999991269</v>
      </c>
      <c r="Z5" s="16">
        <f t="shared" si="23"/>
        <v>86.4000000001397</v>
      </c>
      <c r="AA5" s="12">
        <v>9600</v>
      </c>
      <c r="AB5" s="82">
        <v>1855.714</v>
      </c>
      <c r="AC5" s="82">
        <v>1855.723</v>
      </c>
      <c r="AD5" s="82">
        <v>1855.731</v>
      </c>
      <c r="AE5" s="82">
        <v>1855.739</v>
      </c>
      <c r="AF5" s="82">
        <v>1855.746</v>
      </c>
      <c r="AG5" s="82">
        <v>1855.755</v>
      </c>
      <c r="AH5" s="82">
        <v>1855.763</v>
      </c>
      <c r="AI5" s="82">
        <v>1855.771</v>
      </c>
      <c r="AJ5" s="82">
        <v>1855.78</v>
      </c>
      <c r="AK5" s="82">
        <v>1855.79</v>
      </c>
      <c r="AL5" s="82">
        <v>1855.804</v>
      </c>
      <c r="AM5" s="82">
        <v>1855.819</v>
      </c>
      <c r="AN5" s="82">
        <v>1855.833</v>
      </c>
      <c r="AO5" s="82">
        <v>1855.848</v>
      </c>
      <c r="AP5" s="82">
        <v>1855.863</v>
      </c>
      <c r="AQ5" s="82">
        <v>1855.882</v>
      </c>
      <c r="AR5" s="82">
        <v>1855.9</v>
      </c>
      <c r="AS5" s="82">
        <v>1855.916</v>
      </c>
      <c r="AT5" s="82">
        <v>1855.932</v>
      </c>
      <c r="AU5" s="82">
        <v>1855.948</v>
      </c>
      <c r="AV5" s="82">
        <v>1855.962</v>
      </c>
      <c r="AW5" s="82">
        <v>1855.975</v>
      </c>
      <c r="AX5" s="82">
        <v>1855.987</v>
      </c>
      <c r="AY5" s="82">
        <v>1855.997</v>
      </c>
      <c r="AZ5" s="82">
        <v>1856.006</v>
      </c>
    </row>
    <row r="6" spans="1:52" ht="24.75" customHeight="1">
      <c r="A6" s="30" t="s">
        <v>8</v>
      </c>
      <c r="B6" s="15" t="s">
        <v>9</v>
      </c>
      <c r="C6" s="16">
        <f t="shared" si="0"/>
        <v>240.00000000002046</v>
      </c>
      <c r="D6" s="16">
        <f t="shared" si="1"/>
        <v>191.9999999999959</v>
      </c>
      <c r="E6" s="16">
        <f t="shared" si="2"/>
        <v>95.9999999999809</v>
      </c>
      <c r="F6" s="12">
        <f t="shared" si="3"/>
        <v>96.000000000015</v>
      </c>
      <c r="G6" s="16">
        <f t="shared" si="4"/>
        <v>144.00000000000546</v>
      </c>
      <c r="H6" s="16">
        <f t="shared" si="5"/>
        <v>191.9999999999959</v>
      </c>
      <c r="I6" s="16">
        <f t="shared" si="6"/>
        <v>144.00000000000546</v>
      </c>
      <c r="J6" s="16">
        <f t="shared" si="7"/>
        <v>95.9999999999809</v>
      </c>
      <c r="K6" s="16">
        <f t="shared" si="8"/>
        <v>191.9999999999959</v>
      </c>
      <c r="L6" s="12">
        <f t="shared" si="9"/>
        <v>336.00000000000136</v>
      </c>
      <c r="M6" s="17">
        <f t="shared" si="10"/>
        <v>336.00000000000136</v>
      </c>
      <c r="N6" s="17">
        <f t="shared" si="11"/>
        <v>336.00000000000136</v>
      </c>
      <c r="O6" s="17">
        <f t="shared" si="12"/>
        <v>240.00000000002046</v>
      </c>
      <c r="P6" s="17">
        <f t="shared" si="13"/>
        <v>239.99999999998636</v>
      </c>
      <c r="Q6" s="17">
        <f t="shared" si="14"/>
        <v>336.00000000000136</v>
      </c>
      <c r="R6" s="17">
        <f t="shared" si="15"/>
        <v>288.0000000000109</v>
      </c>
      <c r="S6" s="17">
        <f t="shared" si="16"/>
        <v>239.99999999998636</v>
      </c>
      <c r="T6" s="16">
        <f t="shared" si="17"/>
        <v>336.00000000000136</v>
      </c>
      <c r="U6" s="17">
        <f t="shared" si="18"/>
        <v>239.99999999998636</v>
      </c>
      <c r="V6" s="17">
        <f t="shared" si="19"/>
        <v>240.00000000002046</v>
      </c>
      <c r="W6" s="17">
        <f t="shared" si="20"/>
        <v>191.9999999999959</v>
      </c>
      <c r="X6" s="12">
        <f t="shared" si="21"/>
        <v>144.00000000000546</v>
      </c>
      <c r="Y6" s="16">
        <f t="shared" si="22"/>
        <v>144.00000000000546</v>
      </c>
      <c r="Z6" s="16">
        <f t="shared" si="23"/>
        <v>95.9999999999809</v>
      </c>
      <c r="AA6" s="12">
        <v>4800</v>
      </c>
      <c r="AB6" s="80">
        <v>33.15</v>
      </c>
      <c r="AC6" s="80">
        <v>33.2</v>
      </c>
      <c r="AD6" s="80">
        <v>33.24</v>
      </c>
      <c r="AE6" s="80">
        <v>33.26</v>
      </c>
      <c r="AF6" s="80">
        <v>33.28</v>
      </c>
      <c r="AG6" s="80">
        <v>33.31</v>
      </c>
      <c r="AH6" s="80">
        <v>33.35</v>
      </c>
      <c r="AI6" s="80">
        <v>33.38</v>
      </c>
      <c r="AJ6" s="80">
        <v>33.4</v>
      </c>
      <c r="AK6" s="80">
        <v>33.44</v>
      </c>
      <c r="AL6" s="80">
        <v>33.51</v>
      </c>
      <c r="AM6" s="80">
        <v>33.58</v>
      </c>
      <c r="AN6" s="80">
        <v>33.65</v>
      </c>
      <c r="AO6" s="80">
        <v>33.7</v>
      </c>
      <c r="AP6" s="80">
        <v>33.75</v>
      </c>
      <c r="AQ6" s="80">
        <v>33.82</v>
      </c>
      <c r="AR6" s="80">
        <v>33.88</v>
      </c>
      <c r="AS6" s="80">
        <v>33.93</v>
      </c>
      <c r="AT6" s="80">
        <v>34</v>
      </c>
      <c r="AU6" s="80">
        <v>34.05</v>
      </c>
      <c r="AV6" s="80">
        <v>34.1</v>
      </c>
      <c r="AW6" s="80">
        <v>34.14</v>
      </c>
      <c r="AX6" s="80">
        <v>34.17</v>
      </c>
      <c r="AY6" s="80">
        <v>34.2</v>
      </c>
      <c r="AZ6" s="80">
        <v>34.22</v>
      </c>
    </row>
    <row r="7" spans="1:52" ht="24.75" customHeight="1">
      <c r="A7" s="30" t="s">
        <v>10</v>
      </c>
      <c r="B7" s="15" t="s">
        <v>11</v>
      </c>
      <c r="C7" s="16">
        <f t="shared" si="0"/>
        <v>259.2000000004191</v>
      </c>
      <c r="D7" s="16">
        <f t="shared" si="1"/>
        <v>215.99999999816646</v>
      </c>
      <c r="E7" s="16">
        <f t="shared" si="2"/>
        <v>223.1999999996333</v>
      </c>
      <c r="F7" s="12">
        <f t="shared" si="3"/>
        <v>216.00000000144064</v>
      </c>
      <c r="G7" s="16">
        <f t="shared" si="4"/>
        <v>259.2000000004191</v>
      </c>
      <c r="H7" s="16">
        <f t="shared" si="5"/>
        <v>223.1999999996333</v>
      </c>
      <c r="I7" s="16">
        <f t="shared" si="6"/>
        <v>345.599999998376</v>
      </c>
      <c r="J7" s="16">
        <f t="shared" si="7"/>
        <v>561.6000000030908</v>
      </c>
      <c r="K7" s="16">
        <f t="shared" si="8"/>
        <v>698.3999999982188</v>
      </c>
      <c r="L7" s="12">
        <f t="shared" si="9"/>
        <v>828.0000000017026</v>
      </c>
      <c r="M7" s="17">
        <f t="shared" si="10"/>
        <v>892.7999999985332</v>
      </c>
      <c r="N7" s="17">
        <f t="shared" si="11"/>
        <v>792.0000000009168</v>
      </c>
      <c r="O7" s="17">
        <f t="shared" si="12"/>
        <v>885.6000000003405</v>
      </c>
      <c r="P7" s="17">
        <f t="shared" si="13"/>
        <v>863.9999999992142</v>
      </c>
      <c r="Q7" s="17">
        <f t="shared" si="14"/>
        <v>993.5999999994237</v>
      </c>
      <c r="R7" s="17">
        <f t="shared" si="15"/>
        <v>734.3999999990046</v>
      </c>
      <c r="S7" s="17">
        <f t="shared" si="16"/>
        <v>540.0000000019645</v>
      </c>
      <c r="T7" s="16">
        <f t="shared" si="17"/>
        <v>554.3999999983498</v>
      </c>
      <c r="U7" s="17">
        <f t="shared" si="18"/>
        <v>525.600000002305</v>
      </c>
      <c r="V7" s="17">
        <f t="shared" si="19"/>
        <v>323.9999999972497</v>
      </c>
      <c r="W7" s="17">
        <f t="shared" si="20"/>
        <v>287.99999999973807</v>
      </c>
      <c r="X7" s="12">
        <f t="shared" si="21"/>
        <v>288.00000000301225</v>
      </c>
      <c r="Y7" s="16">
        <f t="shared" si="22"/>
        <v>251.99999999895226</v>
      </c>
      <c r="Z7" s="16">
        <f t="shared" si="23"/>
        <v>280.79999999827123</v>
      </c>
      <c r="AA7" s="12">
        <v>7200</v>
      </c>
      <c r="AB7" s="58">
        <v>3521.806</v>
      </c>
      <c r="AC7" s="58">
        <v>3521.842</v>
      </c>
      <c r="AD7" s="58">
        <v>3521.872</v>
      </c>
      <c r="AE7" s="58">
        <v>3521.903</v>
      </c>
      <c r="AF7" s="58">
        <v>3521.933</v>
      </c>
      <c r="AG7" s="58">
        <v>3521.969</v>
      </c>
      <c r="AH7" s="58">
        <v>3522</v>
      </c>
      <c r="AI7" s="58">
        <v>3522.048</v>
      </c>
      <c r="AJ7" s="58">
        <v>3522.126</v>
      </c>
      <c r="AK7" s="58">
        <v>3522.223</v>
      </c>
      <c r="AL7" s="59">
        <v>3522.338</v>
      </c>
      <c r="AM7" s="58">
        <v>3522.462</v>
      </c>
      <c r="AN7" s="58">
        <v>3522.572</v>
      </c>
      <c r="AO7" s="58">
        <v>3522.695</v>
      </c>
      <c r="AP7" s="58">
        <v>3522.815</v>
      </c>
      <c r="AQ7" s="58">
        <v>3522.953</v>
      </c>
      <c r="AR7" s="58">
        <v>3523.055</v>
      </c>
      <c r="AS7" s="58">
        <v>3523.13</v>
      </c>
      <c r="AT7" s="58">
        <v>3523.207</v>
      </c>
      <c r="AU7" s="58">
        <v>3523.28</v>
      </c>
      <c r="AV7" s="58">
        <v>3523.325</v>
      </c>
      <c r="AW7" s="58">
        <v>3523.365</v>
      </c>
      <c r="AX7" s="59">
        <v>3523.405</v>
      </c>
      <c r="AY7" s="58">
        <v>3523.44</v>
      </c>
      <c r="AZ7" s="58">
        <v>3523.479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75">
        <v>2.088</v>
      </c>
      <c r="AC8" s="75">
        <v>2.088</v>
      </c>
      <c r="AD8" s="75">
        <v>2.088</v>
      </c>
      <c r="AE8" s="75">
        <v>2.088</v>
      </c>
      <c r="AF8" s="75">
        <v>2.088</v>
      </c>
      <c r="AG8" s="75">
        <v>2.088</v>
      </c>
      <c r="AH8" s="75">
        <v>2.088</v>
      </c>
      <c r="AI8" s="75">
        <v>2.088</v>
      </c>
      <c r="AJ8" s="75">
        <v>2.088</v>
      </c>
      <c r="AK8" s="75">
        <v>2.088</v>
      </c>
      <c r="AL8" s="75">
        <v>2.088</v>
      </c>
      <c r="AM8" s="75">
        <v>2.088</v>
      </c>
      <c r="AN8" s="75">
        <v>2.088</v>
      </c>
      <c r="AO8" s="75">
        <v>2.088</v>
      </c>
      <c r="AP8" s="75">
        <v>2.088</v>
      </c>
      <c r="AQ8" s="75">
        <v>2.088</v>
      </c>
      <c r="AR8" s="75">
        <v>2.088</v>
      </c>
      <c r="AS8" s="75">
        <v>2.088</v>
      </c>
      <c r="AT8" s="75">
        <v>2.088</v>
      </c>
      <c r="AU8" s="75">
        <v>2.088</v>
      </c>
      <c r="AV8" s="75">
        <v>2.088</v>
      </c>
      <c r="AW8" s="75">
        <v>2.088</v>
      </c>
      <c r="AX8" s="75">
        <v>2.088</v>
      </c>
      <c r="AY8" s="75">
        <v>2.088</v>
      </c>
      <c r="AZ8" s="75">
        <v>2.088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595.2000000018529</v>
      </c>
      <c r="G9" s="16"/>
      <c r="H9" s="16"/>
      <c r="I9" s="16"/>
      <c r="J9" s="16"/>
      <c r="K9" s="16"/>
      <c r="L9" s="12">
        <f>SUM(L4:L8)</f>
        <v>1658.4000000033825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871.2000000043645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-55.20000000029768</v>
      </c>
      <c r="G10" s="16"/>
      <c r="H10" s="16"/>
      <c r="I10" s="16"/>
      <c r="J10" s="16"/>
      <c r="K10" s="16"/>
      <c r="L10" s="12">
        <f>L3-L9</f>
        <v>141.59999999702677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28.79999999481697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2160.000000006221</v>
      </c>
      <c r="D11" s="16">
        <f aca="true" t="shared" si="25" ref="D11:D18">(AD11-AC11)*AA11</f>
        <v>1439.9999999986903</v>
      </c>
      <c r="E11" s="16">
        <f aca="true" t="shared" si="26" ref="E11:E18">(AE11-AD11)*AA11</f>
        <v>1439.9999999986903</v>
      </c>
      <c r="F11" s="12">
        <f aca="true" t="shared" si="27" ref="F11:F18">(AF11-AE11)*AA11</f>
        <v>1439.9999999986903</v>
      </c>
      <c r="G11" s="16">
        <f aca="true" t="shared" si="28" ref="G11:G18">(AG11-AF11)*AA11</f>
        <v>1620.0000000026193</v>
      </c>
      <c r="H11" s="16">
        <f aca="true" t="shared" si="29" ref="H11:H18">(AH11-AG11)*AA11</f>
        <v>1259.9999999947613</v>
      </c>
      <c r="I11" s="16">
        <f aca="true" t="shared" si="30" ref="I11:I18">(AI11-AH11)*AA11</f>
        <v>1620.0000000026193</v>
      </c>
      <c r="J11" s="16">
        <f aca="true" t="shared" si="31" ref="J11:J18">(AJ11-AI11)*AA11</f>
        <v>1980.000000002292</v>
      </c>
      <c r="K11" s="16">
        <f aca="true" t="shared" si="32" ref="K11:K18">(AK11-AJ11)*AA11</f>
        <v>2159.9999999980355</v>
      </c>
      <c r="L11" s="12">
        <f aca="true" t="shared" si="33" ref="L11:L18">(AL11-AK11)*AA11</f>
        <v>2519.999999997708</v>
      </c>
      <c r="M11" s="17">
        <f aca="true" t="shared" si="34" ref="M11:M18">(AM11-AL11)*AA11</f>
        <v>2520.0000000058935</v>
      </c>
      <c r="N11" s="17">
        <f aca="true" t="shared" si="35" ref="N11:N18">(AN11-AM11)*AA11</f>
        <v>2159.9999999980355</v>
      </c>
      <c r="O11" s="17">
        <f aca="true" t="shared" si="36" ref="O11:O18">(AO11-AN11)*AA11</f>
        <v>2519.999999997708</v>
      </c>
      <c r="P11" s="17">
        <f aca="true" t="shared" si="37" ref="P11:P18">(AP11-AO11)*AA11</f>
        <v>2340.0000000019645</v>
      </c>
      <c r="Q11" s="17">
        <f aca="true" t="shared" si="38" ref="Q11:Q18">(AQ11-AP11)*AA11</f>
        <v>2879.9999999973807</v>
      </c>
      <c r="R11" s="17">
        <f aca="true" t="shared" si="39" ref="R11:R18">(AR11-AQ11)*AA11</f>
        <v>2160.000000006221</v>
      </c>
      <c r="S11" s="17">
        <f aca="true" t="shared" si="40" ref="S11:S18">(AS11-AR11)*AA11</f>
        <v>1979.9999999941065</v>
      </c>
      <c r="T11" s="16">
        <f aca="true" t="shared" si="41" ref="T11:T18">(AT11-AS11)*AA11</f>
        <v>2520.0000000058935</v>
      </c>
      <c r="U11" s="17">
        <f aca="true" t="shared" si="42" ref="U11:U18">(AU11-AT11)*AA11</f>
        <v>2339.999999993779</v>
      </c>
      <c r="V11" s="17">
        <f aca="true" t="shared" si="43" ref="V11:V18">(AV11-AU11)*AA11</f>
        <v>2160.000000006221</v>
      </c>
      <c r="W11" s="17">
        <f aca="true" t="shared" si="44" ref="W11:W18">(AW11-AV11)*AA11</f>
        <v>2159.9999999980355</v>
      </c>
      <c r="X11" s="12">
        <f aca="true" t="shared" si="45" ref="X11:X18">(AX11-AW11)*AA11</f>
        <v>1979.9999999941065</v>
      </c>
      <c r="Y11" s="16">
        <f aca="true" t="shared" si="46" ref="Y11:Y18">(AY11-AX11)*AA11</f>
        <v>1620.0000000026193</v>
      </c>
      <c r="Z11" s="16">
        <f aca="true" t="shared" si="47" ref="Z11:Z18">(AZ11-AY11)*AA11</f>
        <v>1799.999999998363</v>
      </c>
      <c r="AA11" s="14">
        <v>18000</v>
      </c>
      <c r="AB11" s="58">
        <v>3083.22</v>
      </c>
      <c r="AC11" s="58">
        <v>3083.34</v>
      </c>
      <c r="AD11" s="58">
        <v>3083.42</v>
      </c>
      <c r="AE11" s="58">
        <v>3083.5</v>
      </c>
      <c r="AF11" s="59">
        <v>3083.58</v>
      </c>
      <c r="AG11" s="58">
        <v>3083.67</v>
      </c>
      <c r="AH11" s="58">
        <v>3083.74</v>
      </c>
      <c r="AI11" s="58">
        <v>3083.83</v>
      </c>
      <c r="AJ11" s="58">
        <v>3083.94</v>
      </c>
      <c r="AK11" s="58">
        <v>3084.06</v>
      </c>
      <c r="AL11" s="59">
        <v>3084.2</v>
      </c>
      <c r="AM11" s="58">
        <v>3084.34</v>
      </c>
      <c r="AN11" s="58">
        <v>3084.46</v>
      </c>
      <c r="AO11" s="58">
        <v>3084.6</v>
      </c>
      <c r="AP11" s="58">
        <v>3084.73</v>
      </c>
      <c r="AQ11" s="58">
        <v>3084.89</v>
      </c>
      <c r="AR11" s="58">
        <v>3085.01</v>
      </c>
      <c r="AS11" s="58">
        <v>3085.12</v>
      </c>
      <c r="AT11" s="58">
        <v>3085.26</v>
      </c>
      <c r="AU11" s="58">
        <v>3085.39</v>
      </c>
      <c r="AV11" s="58">
        <v>3085.51</v>
      </c>
      <c r="AW11" s="58">
        <v>3085.63</v>
      </c>
      <c r="AX11" s="59">
        <v>3085.74</v>
      </c>
      <c r="AY11" s="58">
        <v>3085.83</v>
      </c>
      <c r="AZ11" s="58">
        <v>3085.93</v>
      </c>
    </row>
    <row r="12" spans="1:52" ht="24.75" customHeight="1">
      <c r="A12" s="34" t="s">
        <v>4</v>
      </c>
      <c r="B12" s="15">
        <v>1</v>
      </c>
      <c r="C12" s="16">
        <f t="shared" si="24"/>
        <v>383.99999999965075</v>
      </c>
      <c r="D12" s="16">
        <f t="shared" si="25"/>
        <v>287.99999999973807</v>
      </c>
      <c r="E12" s="16">
        <f t="shared" si="26"/>
        <v>288.00000000082946</v>
      </c>
      <c r="F12" s="12">
        <f t="shared" si="27"/>
        <v>239.99999999978172</v>
      </c>
      <c r="G12" s="16">
        <f t="shared" si="28"/>
        <v>335.9999999996944</v>
      </c>
      <c r="H12" s="16">
        <f t="shared" si="29"/>
        <v>287.99999999973807</v>
      </c>
      <c r="I12" s="16">
        <f t="shared" si="30"/>
        <v>288.00000000082946</v>
      </c>
      <c r="J12" s="16">
        <f t="shared" si="31"/>
        <v>335.9999999996944</v>
      </c>
      <c r="K12" s="16">
        <f t="shared" si="32"/>
        <v>335.9999999996944</v>
      </c>
      <c r="L12" s="12">
        <f t="shared" si="33"/>
        <v>335.9999999996944</v>
      </c>
      <c r="M12" s="17">
        <f t="shared" si="34"/>
        <v>384.00000000074215</v>
      </c>
      <c r="N12" s="17">
        <f t="shared" si="35"/>
        <v>335.9999999996944</v>
      </c>
      <c r="O12" s="17">
        <f t="shared" si="36"/>
        <v>383.99999999965075</v>
      </c>
      <c r="P12" s="17">
        <f t="shared" si="37"/>
        <v>384.00000000074215</v>
      </c>
      <c r="Q12" s="17">
        <f t="shared" si="38"/>
        <v>383.99999999965075</v>
      </c>
      <c r="R12" s="17">
        <f t="shared" si="39"/>
        <v>383.99999999965075</v>
      </c>
      <c r="S12" s="17">
        <f t="shared" si="40"/>
        <v>336.0000000007858</v>
      </c>
      <c r="T12" s="16">
        <f t="shared" si="41"/>
        <v>431.9999999996071</v>
      </c>
      <c r="U12" s="17">
        <f t="shared" si="42"/>
        <v>479.99999999956344</v>
      </c>
      <c r="V12" s="17">
        <f t="shared" si="43"/>
        <v>384.00000000074215</v>
      </c>
      <c r="W12" s="17">
        <f t="shared" si="44"/>
        <v>431.9999999996071</v>
      </c>
      <c r="X12" s="12">
        <f t="shared" si="45"/>
        <v>383.99999999965075</v>
      </c>
      <c r="Y12" s="16">
        <f t="shared" si="46"/>
        <v>336.0000000007858</v>
      </c>
      <c r="Z12" s="16">
        <f t="shared" si="47"/>
        <v>335.9999999996944</v>
      </c>
      <c r="AA12" s="12">
        <v>4800</v>
      </c>
      <c r="AB12" s="56">
        <v>1583.7</v>
      </c>
      <c r="AC12" s="56">
        <v>1583.78</v>
      </c>
      <c r="AD12" s="56">
        <v>1583.84</v>
      </c>
      <c r="AE12" s="56">
        <v>1583.9</v>
      </c>
      <c r="AF12" s="57">
        <v>1583.95</v>
      </c>
      <c r="AG12" s="56">
        <v>1584.02</v>
      </c>
      <c r="AH12" s="56">
        <v>1584.08</v>
      </c>
      <c r="AI12" s="56">
        <v>1584.14</v>
      </c>
      <c r="AJ12" s="56">
        <v>1584.21</v>
      </c>
      <c r="AK12" s="56">
        <v>1584.28</v>
      </c>
      <c r="AL12" s="56">
        <v>1584.35</v>
      </c>
      <c r="AM12" s="56">
        <v>1584.43</v>
      </c>
      <c r="AN12" s="56">
        <v>1584.5</v>
      </c>
      <c r="AO12" s="56">
        <v>1584.58</v>
      </c>
      <c r="AP12" s="56">
        <v>1584.66</v>
      </c>
      <c r="AQ12" s="56">
        <v>1584.74</v>
      </c>
      <c r="AR12" s="56">
        <v>1584.82</v>
      </c>
      <c r="AS12" s="56">
        <v>1584.89</v>
      </c>
      <c r="AT12" s="56">
        <v>1584.98</v>
      </c>
      <c r="AU12" s="56">
        <v>1585.08</v>
      </c>
      <c r="AV12" s="56">
        <v>1585.16</v>
      </c>
      <c r="AW12" s="56">
        <v>1585.25</v>
      </c>
      <c r="AX12" s="56">
        <v>1585.33</v>
      </c>
      <c r="AY12" s="56">
        <v>1585.4</v>
      </c>
      <c r="AZ12" s="56">
        <v>1585.47</v>
      </c>
    </row>
    <row r="13" spans="1:52" ht="24.75" customHeight="1">
      <c r="A13" s="34" t="s">
        <v>4</v>
      </c>
      <c r="B13" s="15">
        <v>2</v>
      </c>
      <c r="C13" s="16">
        <f t="shared" si="24"/>
        <v>360.0000000004911</v>
      </c>
      <c r="D13" s="16">
        <f t="shared" si="25"/>
        <v>215.99999999980355</v>
      </c>
      <c r="E13" s="16">
        <f t="shared" si="26"/>
        <v>287.99999999973807</v>
      </c>
      <c r="F13" s="12">
        <f t="shared" si="27"/>
        <v>215.99999999980355</v>
      </c>
      <c r="G13" s="16">
        <f t="shared" si="28"/>
        <v>288.0000000005566</v>
      </c>
      <c r="H13" s="16">
        <f t="shared" si="29"/>
        <v>215.99999999980355</v>
      </c>
      <c r="I13" s="16">
        <f t="shared" si="30"/>
        <v>215.99999999980355</v>
      </c>
      <c r="J13" s="16">
        <f t="shared" si="31"/>
        <v>288.0000000005566</v>
      </c>
      <c r="K13" s="16">
        <f t="shared" si="32"/>
        <v>287.99999999973807</v>
      </c>
      <c r="L13" s="12">
        <f t="shared" si="33"/>
        <v>287.99999999973807</v>
      </c>
      <c r="M13" s="17">
        <f t="shared" si="34"/>
        <v>432.00000000042564</v>
      </c>
      <c r="N13" s="17">
        <f t="shared" si="35"/>
        <v>287.99999999973807</v>
      </c>
      <c r="O13" s="17">
        <f t="shared" si="36"/>
        <v>359.9999999996726</v>
      </c>
      <c r="P13" s="17">
        <f t="shared" si="37"/>
        <v>360.0000000004911</v>
      </c>
      <c r="Q13" s="17">
        <f t="shared" si="38"/>
        <v>359.9999999996726</v>
      </c>
      <c r="R13" s="17">
        <f t="shared" si="39"/>
        <v>288.0000000005566</v>
      </c>
      <c r="S13" s="17">
        <f t="shared" si="40"/>
        <v>359.9999999996726</v>
      </c>
      <c r="T13" s="16">
        <f t="shared" si="41"/>
        <v>359.9999999996726</v>
      </c>
      <c r="U13" s="17">
        <f t="shared" si="42"/>
        <v>360.0000000004911</v>
      </c>
      <c r="V13" s="17">
        <f t="shared" si="43"/>
        <v>359.9999999996726</v>
      </c>
      <c r="W13" s="17">
        <f t="shared" si="44"/>
        <v>287.99999999973807</v>
      </c>
      <c r="X13" s="12">
        <f t="shared" si="45"/>
        <v>360.0000000004911</v>
      </c>
      <c r="Y13" s="16">
        <f t="shared" si="46"/>
        <v>215.99999999980355</v>
      </c>
      <c r="Z13" s="16">
        <f t="shared" si="47"/>
        <v>360.0000000004911</v>
      </c>
      <c r="AA13" s="12">
        <v>7200</v>
      </c>
      <c r="AB13" s="56">
        <v>935.66</v>
      </c>
      <c r="AC13" s="56">
        <v>935.71</v>
      </c>
      <c r="AD13" s="56">
        <v>935.74</v>
      </c>
      <c r="AE13" s="56">
        <v>935.78</v>
      </c>
      <c r="AF13" s="57">
        <v>935.81</v>
      </c>
      <c r="AG13" s="56">
        <v>935.85</v>
      </c>
      <c r="AH13" s="56">
        <v>935.88</v>
      </c>
      <c r="AI13" s="56">
        <v>935.91</v>
      </c>
      <c r="AJ13" s="56">
        <v>935.95</v>
      </c>
      <c r="AK13" s="56">
        <v>935.99</v>
      </c>
      <c r="AL13" s="57">
        <v>936.03</v>
      </c>
      <c r="AM13" s="56">
        <v>936.09</v>
      </c>
      <c r="AN13" s="56">
        <v>936.13</v>
      </c>
      <c r="AO13" s="56">
        <v>936.18</v>
      </c>
      <c r="AP13" s="56">
        <v>936.23</v>
      </c>
      <c r="AQ13" s="56">
        <v>936.28</v>
      </c>
      <c r="AR13" s="56">
        <v>936.32</v>
      </c>
      <c r="AS13" s="56">
        <v>936.37</v>
      </c>
      <c r="AT13" s="56">
        <v>936.42</v>
      </c>
      <c r="AU13" s="56">
        <v>936.47</v>
      </c>
      <c r="AV13" s="56">
        <v>936.52</v>
      </c>
      <c r="AW13" s="56">
        <v>936.56</v>
      </c>
      <c r="AX13" s="57">
        <v>936.61</v>
      </c>
      <c r="AY13" s="56">
        <v>936.64</v>
      </c>
      <c r="AZ13" s="56">
        <v>936.69</v>
      </c>
    </row>
    <row r="14" spans="1:52" ht="24.75" customHeight="1">
      <c r="A14" s="34" t="s">
        <v>4</v>
      </c>
      <c r="B14" s="15">
        <v>3</v>
      </c>
      <c r="C14" s="16">
        <f t="shared" si="24"/>
        <v>383.99999999965075</v>
      </c>
      <c r="D14" s="16">
        <f t="shared" si="25"/>
        <v>335.9999999996944</v>
      </c>
      <c r="E14" s="16">
        <f t="shared" si="26"/>
        <v>336.0000000007858</v>
      </c>
      <c r="F14" s="12">
        <f t="shared" si="27"/>
        <v>335.9999999996944</v>
      </c>
      <c r="G14" s="16">
        <f t="shared" si="28"/>
        <v>335.9999999996944</v>
      </c>
      <c r="H14" s="16">
        <f t="shared" si="29"/>
        <v>335.9999999996944</v>
      </c>
      <c r="I14" s="16">
        <f t="shared" si="30"/>
        <v>288.00000000082946</v>
      </c>
      <c r="J14" s="16">
        <f t="shared" si="31"/>
        <v>431.9999999996071</v>
      </c>
      <c r="K14" s="16">
        <f t="shared" si="32"/>
        <v>383.99999999965075</v>
      </c>
      <c r="L14" s="12">
        <f t="shared" si="33"/>
        <v>480.00000000065484</v>
      </c>
      <c r="M14" s="17">
        <f t="shared" si="34"/>
        <v>479.99999999956344</v>
      </c>
      <c r="N14" s="17">
        <f t="shared" si="35"/>
        <v>432.0000000006985</v>
      </c>
      <c r="O14" s="17">
        <f t="shared" si="36"/>
        <v>431.9999999996071</v>
      </c>
      <c r="P14" s="17">
        <f t="shared" si="37"/>
        <v>431.9999999996071</v>
      </c>
      <c r="Q14" s="17">
        <f t="shared" si="38"/>
        <v>528.0000000006112</v>
      </c>
      <c r="R14" s="17">
        <f t="shared" si="39"/>
        <v>431.9999999996071</v>
      </c>
      <c r="S14" s="17">
        <f t="shared" si="40"/>
        <v>383.99999999965075</v>
      </c>
      <c r="T14" s="16">
        <f t="shared" si="41"/>
        <v>480.00000000065484</v>
      </c>
      <c r="U14" s="17">
        <f t="shared" si="42"/>
        <v>527.9999999995198</v>
      </c>
      <c r="V14" s="17">
        <f t="shared" si="43"/>
        <v>480.00000000065484</v>
      </c>
      <c r="W14" s="17">
        <f t="shared" si="44"/>
        <v>479.99999999956344</v>
      </c>
      <c r="X14" s="12">
        <f t="shared" si="45"/>
        <v>431.9999999996071</v>
      </c>
      <c r="Y14" s="16">
        <f t="shared" si="46"/>
        <v>384.00000000074215</v>
      </c>
      <c r="Z14" s="16">
        <f t="shared" si="47"/>
        <v>383.99999999965075</v>
      </c>
      <c r="AA14" s="12">
        <v>4800</v>
      </c>
      <c r="AB14" s="58">
        <v>1765.68</v>
      </c>
      <c r="AC14" s="58">
        <v>1765.76</v>
      </c>
      <c r="AD14" s="58">
        <v>1765.83</v>
      </c>
      <c r="AE14" s="58">
        <v>1765.9</v>
      </c>
      <c r="AF14" s="59">
        <v>1765.97</v>
      </c>
      <c r="AG14" s="58">
        <v>1766.04</v>
      </c>
      <c r="AH14" s="58">
        <v>1766.11</v>
      </c>
      <c r="AI14" s="58">
        <v>1766.17</v>
      </c>
      <c r="AJ14" s="58">
        <v>1766.26</v>
      </c>
      <c r="AK14" s="58">
        <v>1766.34</v>
      </c>
      <c r="AL14" s="58">
        <v>1766.44</v>
      </c>
      <c r="AM14" s="58">
        <v>1766.54</v>
      </c>
      <c r="AN14" s="58">
        <v>1766.63</v>
      </c>
      <c r="AO14" s="58">
        <v>1766.72</v>
      </c>
      <c r="AP14" s="58">
        <v>1766.81</v>
      </c>
      <c r="AQ14" s="58">
        <v>1766.92</v>
      </c>
      <c r="AR14" s="59">
        <v>1767.01</v>
      </c>
      <c r="AS14" s="58">
        <v>1767.09</v>
      </c>
      <c r="AT14" s="58">
        <v>1767.19</v>
      </c>
      <c r="AU14" s="58">
        <v>1767.3</v>
      </c>
      <c r="AV14" s="58">
        <v>1767.4</v>
      </c>
      <c r="AW14" s="58">
        <v>1767.5</v>
      </c>
      <c r="AX14" s="59">
        <v>1767.59</v>
      </c>
      <c r="AY14" s="58">
        <v>1767.67</v>
      </c>
      <c r="AZ14" s="58">
        <v>1767.75</v>
      </c>
    </row>
    <row r="15" spans="1:52" ht="24.75" customHeight="1">
      <c r="A15" s="34" t="s">
        <v>4</v>
      </c>
      <c r="B15" s="15">
        <v>7</v>
      </c>
      <c r="C15" s="16">
        <f t="shared" si="24"/>
        <v>383.99999999965075</v>
      </c>
      <c r="D15" s="16">
        <f t="shared" si="25"/>
        <v>288.00000000082946</v>
      </c>
      <c r="E15" s="16">
        <f t="shared" si="26"/>
        <v>287.99999999973807</v>
      </c>
      <c r="F15" s="12">
        <f t="shared" si="27"/>
        <v>239.99999999978172</v>
      </c>
      <c r="G15" s="16">
        <f t="shared" si="28"/>
        <v>287.99999999973807</v>
      </c>
      <c r="H15" s="16">
        <f t="shared" si="29"/>
        <v>288.00000000082946</v>
      </c>
      <c r="I15" s="16">
        <f t="shared" si="30"/>
        <v>239.99999999978172</v>
      </c>
      <c r="J15" s="16">
        <f t="shared" si="31"/>
        <v>287.99999999973807</v>
      </c>
      <c r="K15" s="16">
        <f t="shared" si="32"/>
        <v>287.99999999973807</v>
      </c>
      <c r="L15" s="12">
        <f t="shared" si="33"/>
        <v>335.9999999996944</v>
      </c>
      <c r="M15" s="17">
        <f t="shared" si="34"/>
        <v>336.0000000007858</v>
      </c>
      <c r="N15" s="17">
        <f>(AN15-AM15)*AA15</f>
        <v>287.99999999973807</v>
      </c>
      <c r="O15" s="17">
        <f>(AO15-AN15)*AA15</f>
        <v>335.9999999996944</v>
      </c>
      <c r="P15" s="17">
        <f t="shared" si="37"/>
        <v>336.0000000007858</v>
      </c>
      <c r="Q15" s="17">
        <f t="shared" si="38"/>
        <v>335.9999999996944</v>
      </c>
      <c r="R15" s="17">
        <f t="shared" si="39"/>
        <v>335.9999999996944</v>
      </c>
      <c r="S15" s="17">
        <f t="shared" si="40"/>
        <v>287.99999999973807</v>
      </c>
      <c r="T15" s="16">
        <f t="shared" si="41"/>
        <v>336.0000000007858</v>
      </c>
      <c r="U15" s="17">
        <f t="shared" si="42"/>
        <v>383.99999999965075</v>
      </c>
      <c r="V15" s="17">
        <f t="shared" si="43"/>
        <v>335.9999999996944</v>
      </c>
      <c r="W15" s="17">
        <f t="shared" si="44"/>
        <v>336.0000000007858</v>
      </c>
      <c r="X15" s="12">
        <f t="shared" si="45"/>
        <v>335.9999999996944</v>
      </c>
      <c r="Y15" s="16">
        <f t="shared" si="46"/>
        <v>287.99999999973807</v>
      </c>
      <c r="Z15" s="16">
        <f t="shared" si="47"/>
        <v>335.9999999996944</v>
      </c>
      <c r="AA15" s="12">
        <v>4800</v>
      </c>
      <c r="AB15" s="58">
        <v>1392.51</v>
      </c>
      <c r="AC15" s="58">
        <v>1392.59</v>
      </c>
      <c r="AD15" s="58">
        <v>1392.65</v>
      </c>
      <c r="AE15" s="58">
        <v>1392.71</v>
      </c>
      <c r="AF15" s="59">
        <v>1392.76</v>
      </c>
      <c r="AG15" s="58">
        <v>1392.82</v>
      </c>
      <c r="AH15" s="58">
        <v>1392.88</v>
      </c>
      <c r="AI15" s="58">
        <v>1392.93</v>
      </c>
      <c r="AJ15" s="58">
        <v>1392.99</v>
      </c>
      <c r="AK15" s="58">
        <v>1393.05</v>
      </c>
      <c r="AL15" s="58">
        <v>1393.12</v>
      </c>
      <c r="AM15" s="58">
        <v>1393.19</v>
      </c>
      <c r="AN15" s="58">
        <v>1393.25</v>
      </c>
      <c r="AO15" s="58">
        <v>1393.32</v>
      </c>
      <c r="AP15" s="58">
        <v>1393.39</v>
      </c>
      <c r="AQ15" s="58">
        <v>1393.46</v>
      </c>
      <c r="AR15" s="59">
        <v>1393.53</v>
      </c>
      <c r="AS15" s="58">
        <v>1393.59</v>
      </c>
      <c r="AT15" s="58">
        <v>1393.66</v>
      </c>
      <c r="AU15" s="58">
        <v>1393.74</v>
      </c>
      <c r="AV15" s="58">
        <v>1393.81</v>
      </c>
      <c r="AW15" s="58">
        <v>1393.88</v>
      </c>
      <c r="AX15" s="59">
        <v>1393.95</v>
      </c>
      <c r="AY15" s="58">
        <v>1394.01</v>
      </c>
      <c r="AZ15" s="58">
        <v>1394.08</v>
      </c>
    </row>
    <row r="16" spans="1:52" ht="24.75" customHeight="1">
      <c r="A16" s="34" t="s">
        <v>6</v>
      </c>
      <c r="B16" s="15">
        <v>10</v>
      </c>
      <c r="C16" s="16">
        <f t="shared" si="24"/>
        <v>0</v>
      </c>
      <c r="D16" s="16">
        <f t="shared" si="25"/>
        <v>0</v>
      </c>
      <c r="E16" s="16">
        <f t="shared" si="26"/>
        <v>0</v>
      </c>
      <c r="F16" s="12">
        <f t="shared" si="27"/>
        <v>0</v>
      </c>
      <c r="G16" s="16">
        <f t="shared" si="28"/>
        <v>0</v>
      </c>
      <c r="H16" s="16">
        <f t="shared" si="29"/>
        <v>0</v>
      </c>
      <c r="I16" s="16">
        <f t="shared" si="30"/>
        <v>0</v>
      </c>
      <c r="J16" s="16">
        <f t="shared" si="31"/>
        <v>0</v>
      </c>
      <c r="K16" s="16">
        <f t="shared" si="32"/>
        <v>0</v>
      </c>
      <c r="L16" s="12">
        <f t="shared" si="33"/>
        <v>0</v>
      </c>
      <c r="M16" s="17">
        <f t="shared" si="34"/>
        <v>0</v>
      </c>
      <c r="N16" s="17">
        <f t="shared" si="35"/>
        <v>0</v>
      </c>
      <c r="O16" s="17">
        <f t="shared" si="36"/>
        <v>0</v>
      </c>
      <c r="P16" s="17">
        <f t="shared" si="37"/>
        <v>0</v>
      </c>
      <c r="Q16" s="17">
        <f t="shared" si="38"/>
        <v>0</v>
      </c>
      <c r="R16" s="17">
        <f t="shared" si="39"/>
        <v>0</v>
      </c>
      <c r="S16" s="17">
        <f t="shared" si="40"/>
        <v>0</v>
      </c>
      <c r="T16" s="16">
        <f t="shared" si="41"/>
        <v>0</v>
      </c>
      <c r="U16" s="17">
        <f t="shared" si="42"/>
        <v>0</v>
      </c>
      <c r="V16" s="17">
        <f t="shared" si="43"/>
        <v>0</v>
      </c>
      <c r="W16" s="17">
        <f t="shared" si="44"/>
        <v>0</v>
      </c>
      <c r="X16" s="12">
        <f t="shared" si="45"/>
        <v>0</v>
      </c>
      <c r="Y16" s="16">
        <f t="shared" si="46"/>
        <v>0</v>
      </c>
      <c r="Z16" s="16">
        <f t="shared" si="47"/>
        <v>0</v>
      </c>
      <c r="AA16" s="14">
        <v>12000</v>
      </c>
      <c r="AB16" s="75">
        <v>59.155</v>
      </c>
      <c r="AC16" s="75">
        <v>59.155</v>
      </c>
      <c r="AD16" s="75">
        <v>59.155</v>
      </c>
      <c r="AE16" s="75">
        <v>59.155</v>
      </c>
      <c r="AF16" s="75">
        <v>59.155</v>
      </c>
      <c r="AG16" s="75">
        <v>59.155</v>
      </c>
      <c r="AH16" s="75">
        <v>59.155</v>
      </c>
      <c r="AI16" s="75">
        <v>59.155</v>
      </c>
      <c r="AJ16" s="75">
        <v>59.155</v>
      </c>
      <c r="AK16" s="75">
        <v>59.155</v>
      </c>
      <c r="AL16" s="75">
        <v>59.155</v>
      </c>
      <c r="AM16" s="75">
        <v>59.155</v>
      </c>
      <c r="AN16" s="75">
        <v>59.155</v>
      </c>
      <c r="AO16" s="75">
        <v>59.155</v>
      </c>
      <c r="AP16" s="75">
        <v>59.155</v>
      </c>
      <c r="AQ16" s="75">
        <v>59.155</v>
      </c>
      <c r="AR16" s="75">
        <v>59.155</v>
      </c>
      <c r="AS16" s="75">
        <v>59.155</v>
      </c>
      <c r="AT16" s="75">
        <v>59.155</v>
      </c>
      <c r="AU16" s="75">
        <v>59.155</v>
      </c>
      <c r="AV16" s="75">
        <v>59.155</v>
      </c>
      <c r="AW16" s="75">
        <v>59.155</v>
      </c>
      <c r="AX16" s="75">
        <v>59.155</v>
      </c>
      <c r="AY16" s="75">
        <v>59.155</v>
      </c>
      <c r="AZ16" s="75">
        <v>59.155</v>
      </c>
    </row>
    <row r="17" spans="1:52" ht="24.75" customHeight="1">
      <c r="A17" s="34" t="s">
        <v>10</v>
      </c>
      <c r="B17" s="15">
        <v>11</v>
      </c>
      <c r="C17" s="16">
        <f t="shared" si="24"/>
        <v>136.7999999984022</v>
      </c>
      <c r="D17" s="16">
        <f t="shared" si="25"/>
        <v>93.60000000269793</v>
      </c>
      <c r="E17" s="16">
        <f t="shared" si="26"/>
        <v>93.59999999942374</v>
      </c>
      <c r="F17" s="12">
        <f t="shared" si="27"/>
        <v>107.99999999908323</v>
      </c>
      <c r="G17" s="16">
        <f t="shared" si="28"/>
        <v>115.20000000055006</v>
      </c>
      <c r="H17" s="16">
        <f t="shared" si="29"/>
        <v>93.59999999942374</v>
      </c>
      <c r="I17" s="16">
        <f t="shared" si="30"/>
        <v>151.20000000133587</v>
      </c>
      <c r="J17" s="16">
        <f t="shared" si="31"/>
        <v>417.5999999999476</v>
      </c>
      <c r="K17" s="16">
        <f t="shared" si="32"/>
        <v>597.5999999973283</v>
      </c>
      <c r="L17" s="12">
        <f t="shared" si="33"/>
        <v>662.4000000007072</v>
      </c>
      <c r="M17" s="17">
        <f t="shared" si="34"/>
        <v>727.200000000812</v>
      </c>
      <c r="N17" s="17">
        <f t="shared" si="35"/>
        <v>583.200000000943</v>
      </c>
      <c r="O17" s="17">
        <f t="shared" si="36"/>
        <v>604.7999999987951</v>
      </c>
      <c r="P17" s="17">
        <f t="shared" si="37"/>
        <v>662.4000000007072</v>
      </c>
      <c r="Q17" s="17">
        <f t="shared" si="38"/>
        <v>756.000000000131</v>
      </c>
      <c r="R17" s="17">
        <f t="shared" si="39"/>
        <v>518.399999997564</v>
      </c>
      <c r="S17" s="17">
        <f t="shared" si="40"/>
        <v>396.0000000020955</v>
      </c>
      <c r="T17" s="16">
        <f t="shared" si="41"/>
        <v>381.5999999991618</v>
      </c>
      <c r="U17" s="17">
        <f t="shared" si="42"/>
        <v>324.00000000052387</v>
      </c>
      <c r="V17" s="17">
        <f t="shared" si="43"/>
        <v>216.00000000144064</v>
      </c>
      <c r="W17" s="17">
        <f t="shared" si="44"/>
        <v>201.59999999850697</v>
      </c>
      <c r="X17" s="12">
        <f t="shared" si="45"/>
        <v>187.1999999988475</v>
      </c>
      <c r="Y17" s="16">
        <f t="shared" si="46"/>
        <v>165.60000000099535</v>
      </c>
      <c r="Z17" s="16">
        <f t="shared" si="47"/>
        <v>180.00000000065484</v>
      </c>
      <c r="AA17" s="12">
        <v>7200</v>
      </c>
      <c r="AB17" s="58">
        <v>3370.795</v>
      </c>
      <c r="AC17" s="58">
        <v>3370.814</v>
      </c>
      <c r="AD17" s="58">
        <v>3370.827</v>
      </c>
      <c r="AE17" s="58">
        <v>3370.84</v>
      </c>
      <c r="AF17" s="59">
        <v>3370.855</v>
      </c>
      <c r="AG17" s="58">
        <v>3370.871</v>
      </c>
      <c r="AH17" s="58">
        <v>3370.884</v>
      </c>
      <c r="AI17" s="58">
        <v>3370.905</v>
      </c>
      <c r="AJ17" s="58">
        <v>3370.963</v>
      </c>
      <c r="AK17" s="58">
        <v>3371.046</v>
      </c>
      <c r="AL17" s="59">
        <v>3371.138</v>
      </c>
      <c r="AM17" s="58">
        <v>3371.239</v>
      </c>
      <c r="AN17" s="58">
        <v>3371.32</v>
      </c>
      <c r="AO17" s="58">
        <v>3371.404</v>
      </c>
      <c r="AP17" s="58">
        <v>3371.496</v>
      </c>
      <c r="AQ17" s="58">
        <v>3371.601</v>
      </c>
      <c r="AR17" s="58">
        <v>3371.673</v>
      </c>
      <c r="AS17" s="58">
        <v>3371.728</v>
      </c>
      <c r="AT17" s="58">
        <v>3371.781</v>
      </c>
      <c r="AU17" s="58">
        <v>3371.826</v>
      </c>
      <c r="AV17" s="58">
        <v>3371.856</v>
      </c>
      <c r="AW17" s="58">
        <v>3371.884</v>
      </c>
      <c r="AX17" s="59">
        <v>3371.91</v>
      </c>
      <c r="AY17" s="58">
        <v>3371.933</v>
      </c>
      <c r="AZ17" s="58">
        <v>3371.958</v>
      </c>
    </row>
    <row r="18" spans="1:52" ht="24.75" customHeight="1">
      <c r="A18" s="34" t="s">
        <v>12</v>
      </c>
      <c r="B18" s="15">
        <v>12</v>
      </c>
      <c r="C18" s="16">
        <f t="shared" si="24"/>
        <v>57.60000000027503</v>
      </c>
      <c r="D18" s="16">
        <f t="shared" si="25"/>
        <v>43.199999999797</v>
      </c>
      <c r="E18" s="16">
        <f t="shared" si="26"/>
        <v>43.199999999797</v>
      </c>
      <c r="F18" s="12">
        <f t="shared" si="27"/>
        <v>43.200000000615546</v>
      </c>
      <c r="G18" s="16">
        <f t="shared" si="28"/>
        <v>50.39999999962674</v>
      </c>
      <c r="H18" s="16">
        <f t="shared" si="29"/>
        <v>43.199999999797</v>
      </c>
      <c r="I18" s="16">
        <f t="shared" si="30"/>
        <v>57.60000000027503</v>
      </c>
      <c r="J18" s="16">
        <f t="shared" si="31"/>
        <v>57.60000000027503</v>
      </c>
      <c r="K18" s="16">
        <f t="shared" si="32"/>
        <v>64.80000000010477</v>
      </c>
      <c r="L18" s="12">
        <f t="shared" si="33"/>
        <v>64.79999999928623</v>
      </c>
      <c r="M18" s="17">
        <f t="shared" si="34"/>
        <v>71.99999999993452</v>
      </c>
      <c r="N18" s="17">
        <f t="shared" si="35"/>
        <v>50.40000000044529</v>
      </c>
      <c r="O18" s="17">
        <f t="shared" si="36"/>
        <v>64.80000000010477</v>
      </c>
      <c r="P18" s="17">
        <f t="shared" si="37"/>
        <v>57.599999999456486</v>
      </c>
      <c r="Q18" s="17">
        <f t="shared" si="38"/>
        <v>72.00000000075306</v>
      </c>
      <c r="R18" s="17">
        <f t="shared" si="39"/>
        <v>50.39999999962674</v>
      </c>
      <c r="S18" s="17">
        <f t="shared" si="40"/>
        <v>50.39999999962674</v>
      </c>
      <c r="T18" s="16">
        <f t="shared" si="41"/>
        <v>72.00000000075306</v>
      </c>
      <c r="U18" s="17">
        <f t="shared" si="42"/>
        <v>64.79999999928623</v>
      </c>
      <c r="V18" s="17">
        <f t="shared" si="43"/>
        <v>57.60000000027503</v>
      </c>
      <c r="W18" s="17">
        <f t="shared" si="44"/>
        <v>50.40000000044529</v>
      </c>
      <c r="X18" s="12">
        <f t="shared" si="45"/>
        <v>57.599999999456486</v>
      </c>
      <c r="Y18" s="16">
        <f t="shared" si="46"/>
        <v>43.199999999797</v>
      </c>
      <c r="Z18" s="16">
        <f t="shared" si="47"/>
        <v>50.40000000044529</v>
      </c>
      <c r="AA18" s="12">
        <v>7200</v>
      </c>
      <c r="AB18" s="58">
        <v>657.001</v>
      </c>
      <c r="AC18" s="58">
        <v>657.009</v>
      </c>
      <c r="AD18" s="58">
        <v>657.015</v>
      </c>
      <c r="AE18" s="58">
        <v>657.021</v>
      </c>
      <c r="AF18" s="59">
        <v>657.027</v>
      </c>
      <c r="AG18" s="58">
        <v>657.034</v>
      </c>
      <c r="AH18" s="58">
        <v>657.04</v>
      </c>
      <c r="AI18" s="58">
        <v>657.048</v>
      </c>
      <c r="AJ18" s="58">
        <v>657.056</v>
      </c>
      <c r="AK18" s="58">
        <v>657.065</v>
      </c>
      <c r="AL18" s="58">
        <v>657.074</v>
      </c>
      <c r="AM18" s="58">
        <v>657.084</v>
      </c>
      <c r="AN18" s="58">
        <v>657.091</v>
      </c>
      <c r="AO18" s="58">
        <v>657.1</v>
      </c>
      <c r="AP18" s="58">
        <v>657.108</v>
      </c>
      <c r="AQ18" s="58">
        <v>657.118</v>
      </c>
      <c r="AR18" s="59">
        <v>657.125</v>
      </c>
      <c r="AS18" s="58">
        <v>657.132</v>
      </c>
      <c r="AT18" s="58">
        <v>657.142</v>
      </c>
      <c r="AU18" s="58">
        <v>657.151</v>
      </c>
      <c r="AV18" s="58">
        <v>657.159</v>
      </c>
      <c r="AW18" s="58">
        <v>657.166</v>
      </c>
      <c r="AX18" s="59">
        <v>657.174</v>
      </c>
      <c r="AY18" s="58">
        <v>657.18</v>
      </c>
      <c r="AZ18" s="58">
        <v>657.187</v>
      </c>
    </row>
    <row r="19" spans="1:52" ht="24.75" customHeight="1">
      <c r="A19" s="34" t="s">
        <v>4</v>
      </c>
      <c r="B19" s="15">
        <v>15</v>
      </c>
      <c r="C19" s="16">
        <f t="shared" si="24"/>
        <v>288.0000000005566</v>
      </c>
      <c r="D19" s="16">
        <f aca="true" t="shared" si="48" ref="D19:M19">(AD19-AC19)*AB19</f>
        <v>14.77619999998656</v>
      </c>
      <c r="E19" s="16">
        <f t="shared" si="48"/>
        <v>22.16549999997984</v>
      </c>
      <c r="F19" s="52">
        <f t="shared" si="48"/>
        <v>22.16609999997984</v>
      </c>
      <c r="G19" s="16">
        <f t="shared" si="48"/>
        <v>22.16700000006384</v>
      </c>
      <c r="H19" s="16">
        <f t="shared" si="48"/>
        <v>14.778599999986557</v>
      </c>
      <c r="I19" s="16">
        <f t="shared" si="48"/>
        <v>22.16879999997984</v>
      </c>
      <c r="J19" s="16">
        <f t="shared" si="48"/>
        <v>22.169399999979838</v>
      </c>
      <c r="K19" s="16">
        <f t="shared" si="48"/>
        <v>22.17030000006385</v>
      </c>
      <c r="L19" s="52">
        <f t="shared" si="48"/>
        <v>22.171199999979834</v>
      </c>
      <c r="M19" s="16">
        <f t="shared" si="48"/>
        <v>29.562799999973116</v>
      </c>
      <c r="N19" s="17">
        <f>(AC19-AB19)*AA19</f>
        <v>288.0000000005566</v>
      </c>
      <c r="O19" s="17">
        <f>(AD19-AC19)*AA19</f>
        <v>143.99999999986903</v>
      </c>
      <c r="P19" s="17">
        <f>(AE19-AD19)*AA19</f>
        <v>215.99999999980355</v>
      </c>
      <c r="Q19" s="17">
        <f>(AF19-AE19)*AA19</f>
        <v>215.99999999980355</v>
      </c>
      <c r="R19" s="17">
        <f>(AG19-AF19)*AA19</f>
        <v>216.0000000006221</v>
      </c>
      <c r="S19" s="17">
        <f>(AH19-AG19)*AA19</f>
        <v>143.99999999986903</v>
      </c>
      <c r="T19" s="16">
        <f>(AI19-AH19)*AA19</f>
        <v>215.99999999980355</v>
      </c>
      <c r="U19" s="17">
        <f>(AJ19-AI19)*AA19</f>
        <v>215.99999999980355</v>
      </c>
      <c r="V19" s="17">
        <f>(AK19-AJ19)*AA19</f>
        <v>216.0000000006221</v>
      </c>
      <c r="W19" s="17">
        <f>(AL19-AK19)*AA19</f>
        <v>215.99999999980355</v>
      </c>
      <c r="X19" s="12">
        <f>(AM19-AL19)*AA19</f>
        <v>287.99999999973807</v>
      </c>
      <c r="Y19" s="16">
        <f>(AN19-AM19)*AA19</f>
        <v>215.99999999980355</v>
      </c>
      <c r="Z19" s="16">
        <f>(AO19-AN19)*AA19</f>
        <v>288.0000000005566</v>
      </c>
      <c r="AA19" s="12">
        <v>7200</v>
      </c>
      <c r="AB19" s="58">
        <v>738.81</v>
      </c>
      <c r="AC19" s="58">
        <v>738.85</v>
      </c>
      <c r="AD19" s="58">
        <v>738.87</v>
      </c>
      <c r="AE19" s="58">
        <v>738.9</v>
      </c>
      <c r="AF19" s="59">
        <v>738.93</v>
      </c>
      <c r="AG19" s="58">
        <v>738.96</v>
      </c>
      <c r="AH19" s="58">
        <v>738.98</v>
      </c>
      <c r="AI19" s="58">
        <v>739.01</v>
      </c>
      <c r="AJ19" s="58">
        <v>739.04</v>
      </c>
      <c r="AK19" s="58">
        <v>739.07</v>
      </c>
      <c r="AL19" s="59">
        <v>739.1</v>
      </c>
      <c r="AM19" s="58">
        <v>739.14</v>
      </c>
      <c r="AN19" s="58">
        <v>739.17</v>
      </c>
      <c r="AO19" s="58">
        <v>739.21</v>
      </c>
      <c r="AP19" s="77">
        <v>739.25</v>
      </c>
      <c r="AQ19" s="77">
        <v>739.29</v>
      </c>
      <c r="AR19" s="77">
        <v>739.32</v>
      </c>
      <c r="AS19" s="77">
        <v>739.36</v>
      </c>
      <c r="AT19" s="77">
        <v>739.4</v>
      </c>
      <c r="AU19" s="77">
        <v>739.44</v>
      </c>
      <c r="AV19" s="77">
        <v>739.48</v>
      </c>
      <c r="AW19" s="77">
        <v>739.52</v>
      </c>
      <c r="AX19" s="78">
        <v>739.56</v>
      </c>
      <c r="AY19" s="77">
        <v>739.59</v>
      </c>
      <c r="AZ19" s="77">
        <v>739.62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1205.36609999874</v>
      </c>
      <c r="G20" s="16"/>
      <c r="H20" s="16"/>
      <c r="I20" s="16"/>
      <c r="J20" s="16"/>
      <c r="K20" s="16"/>
      <c r="L20" s="12">
        <f>SUM(L12:L19)</f>
        <v>2189.371199999755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2044.7999999974854</v>
      </c>
      <c r="Y20" s="16"/>
      <c r="Z20" s="16">
        <f>SUM(Z12:Z19)</f>
        <v>1934.4000000011874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234.63389999995024</v>
      </c>
      <c r="G21" s="84"/>
      <c r="H21" s="84"/>
      <c r="I21" s="84"/>
      <c r="J21" s="16"/>
      <c r="K21" s="16"/>
      <c r="L21" s="12">
        <f>L11-L20</f>
        <v>330.62879999795314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-64.80000000337895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599.9999999994543</v>
      </c>
      <c r="D22" s="53">
        <f>(AD22-AC22)*AA22</f>
        <v>600.0000000028649</v>
      </c>
      <c r="E22" s="53">
        <f>(AE22-AD22)*AA22</f>
        <v>299.99999999972715</v>
      </c>
      <c r="F22" s="62">
        <f>(AF22-AE22)*AA22</f>
        <v>599.9999999994543</v>
      </c>
      <c r="G22" s="53">
        <f>(AG22-AF22)*AA22</f>
        <v>299.99999999972715</v>
      </c>
      <c r="H22" s="53">
        <f>(AH22-AG22)*AA22</f>
        <v>599.9999999994543</v>
      </c>
      <c r="I22" s="53">
        <f>(AI22-AH22)*AA22</f>
        <v>299.99999999972715</v>
      </c>
      <c r="J22" s="53">
        <f>(AJ22-AI22)*AA22</f>
        <v>599.9999999994543</v>
      </c>
      <c r="K22" s="53">
        <f>(AK22-AJ22)*AA22</f>
        <v>899.9999999991815</v>
      </c>
      <c r="L22" s="12">
        <f>(AL22-AK22)*AA22</f>
        <v>900.0000000025921</v>
      </c>
      <c r="M22" s="53">
        <f>(AM22-AL22)*AA22</f>
        <v>1199.9999999989086</v>
      </c>
      <c r="N22" s="53">
        <f>(AN22-AM22)*AA22</f>
        <v>599.9999999994543</v>
      </c>
      <c r="O22" s="53">
        <f>(AO22-AN22)*AA22</f>
        <v>1200.0000000023192</v>
      </c>
      <c r="P22" s="53">
        <f>(AP22-AO22)*AA22</f>
        <v>899.9999999991815</v>
      </c>
      <c r="Q22" s="53">
        <f>(AQ22-AP22)*AA22</f>
        <v>899.9999999991815</v>
      </c>
      <c r="R22" s="53">
        <f>(AR22-AQ22)*AA22</f>
        <v>899.9999999991815</v>
      </c>
      <c r="S22" s="53">
        <f>(AS22-AR22)*AA22</f>
        <v>599.9999999994543</v>
      </c>
      <c r="T22" s="53">
        <f>(AT22-AS22)*AA22</f>
        <v>900.0000000025921</v>
      </c>
      <c r="U22" s="53">
        <f>(AU22-AT22)*AA22</f>
        <v>599.9999999994543</v>
      </c>
      <c r="V22" s="53">
        <f>(AV22-AU22)*AA22</f>
        <v>599.9999999994543</v>
      </c>
      <c r="W22" s="53">
        <f>(AW22-AV22)*AA22</f>
        <v>599.9999999994543</v>
      </c>
      <c r="X22" s="12">
        <f>(AX22-AW22)*AA22</f>
        <v>899.9999999991815</v>
      </c>
      <c r="Y22" s="53">
        <f>(AY22-AX22)*AA22</f>
        <v>299.99999999972715</v>
      </c>
      <c r="Z22" s="53">
        <f>(AZ22-AY22)*AA22</f>
        <v>600.0000000028649</v>
      </c>
      <c r="AA22" s="14">
        <v>30000</v>
      </c>
      <c r="AB22" s="80">
        <v>529.15</v>
      </c>
      <c r="AC22" s="80">
        <v>529.17</v>
      </c>
      <c r="AD22" s="80">
        <v>529.19</v>
      </c>
      <c r="AE22" s="80">
        <v>529.2</v>
      </c>
      <c r="AF22" s="81">
        <v>529.22</v>
      </c>
      <c r="AG22" s="80">
        <v>529.23</v>
      </c>
      <c r="AH22" s="80">
        <v>529.25</v>
      </c>
      <c r="AI22" s="80">
        <v>529.26</v>
      </c>
      <c r="AJ22" s="80">
        <v>529.28</v>
      </c>
      <c r="AK22" s="80">
        <v>529.31</v>
      </c>
      <c r="AL22" s="81">
        <v>529.34</v>
      </c>
      <c r="AM22" s="80">
        <v>529.38</v>
      </c>
      <c r="AN22" s="80">
        <v>529.4</v>
      </c>
      <c r="AO22" s="80">
        <v>529.44</v>
      </c>
      <c r="AP22" s="80">
        <v>529.47</v>
      </c>
      <c r="AQ22" s="80">
        <v>529.5</v>
      </c>
      <c r="AR22" s="80">
        <v>529.53</v>
      </c>
      <c r="AS22" s="80">
        <v>529.55</v>
      </c>
      <c r="AT22" s="80">
        <v>529.58</v>
      </c>
      <c r="AU22" s="80">
        <v>529.6</v>
      </c>
      <c r="AV22" s="80">
        <v>529.62</v>
      </c>
      <c r="AW22" s="80">
        <v>529.64</v>
      </c>
      <c r="AX22" s="81">
        <v>529.67</v>
      </c>
      <c r="AY22" s="80">
        <v>529.68</v>
      </c>
      <c r="AZ22" s="80">
        <v>529.7</v>
      </c>
    </row>
    <row r="23" spans="1:52" ht="24.75" customHeight="1">
      <c r="A23" s="34" t="s">
        <v>6</v>
      </c>
      <c r="B23" s="60">
        <v>12</v>
      </c>
      <c r="C23" s="53">
        <f>(AC23-AB23)*AA23</f>
        <v>11.999999999716238</v>
      </c>
      <c r="D23" s="53">
        <f>(AD23-AC23)*AA23</f>
        <v>0</v>
      </c>
      <c r="E23" s="53">
        <f>(AE23-AD23)*AA23</f>
        <v>6.00000000054024</v>
      </c>
      <c r="F23" s="62">
        <f>(AF23-AE23)*AA23</f>
        <v>5.999999999858119</v>
      </c>
      <c r="G23" s="53">
        <f>(AG23-AF23)*AA23</f>
        <v>5.999999999858119</v>
      </c>
      <c r="H23" s="53">
        <f>(AH23-AG23)*AA23</f>
        <v>5.999999999858119</v>
      </c>
      <c r="I23" s="53">
        <f>(AI23-AH23)*AA23</f>
        <v>0</v>
      </c>
      <c r="J23" s="53">
        <f>(AJ23-AI23)*AA23</f>
        <v>149.99999999986358</v>
      </c>
      <c r="K23" s="53">
        <f>(AK23-AJ23)*AA23</f>
        <v>234.00000000060572</v>
      </c>
      <c r="L23" s="12">
        <f>(AL23-AK23)*AA23</f>
        <v>288.0000000000109</v>
      </c>
      <c r="M23" s="53">
        <f>(AM23-AL23)*AA23</f>
        <v>299.99999999972715</v>
      </c>
      <c r="N23" s="53">
        <f>(AN23-AM23)*AA23</f>
        <v>252.00000000018008</v>
      </c>
      <c r="O23" s="53">
        <f>(AO23-AN23)*AA23</f>
        <v>281.9999999994707</v>
      </c>
      <c r="P23" s="53">
        <f>(AP23-AO23)*AA23</f>
        <v>288.0000000000109</v>
      </c>
      <c r="Q23" s="53">
        <f>(AQ23-AP23)*AA23</f>
        <v>342.0000000000982</v>
      </c>
      <c r="R23" s="53">
        <f>(AR23-AQ23)*AA23</f>
        <v>240.00000000046384</v>
      </c>
      <c r="S23" s="53">
        <f>(AS23-AR23)*AA23</f>
        <v>95.99999999977626</v>
      </c>
      <c r="T23" s="53">
        <f>(AT23-AS23)*AA23</f>
        <v>59.99999999994543</v>
      </c>
      <c r="U23" s="53">
        <f>(AU23-AT23)*AA23</f>
        <v>5.999999999858119</v>
      </c>
      <c r="V23" s="53">
        <f>(AV23-AU23)*AA23</f>
        <v>5.999999999858119</v>
      </c>
      <c r="W23" s="53">
        <f>(AW23-AV23)*AA23</f>
        <v>6.00000000054024</v>
      </c>
      <c r="X23" s="12">
        <f>(AX23-AW23)*AA23</f>
        <v>5.999999999858119</v>
      </c>
      <c r="Y23" s="53">
        <f>(AY23-AX23)*AA23</f>
        <v>5.999999999858119</v>
      </c>
      <c r="Z23" s="53">
        <f>(AZ23-AY23)*AA23</f>
        <v>5.999999999858119</v>
      </c>
      <c r="AA23" s="12">
        <v>6000</v>
      </c>
      <c r="AB23" s="80">
        <v>831.846</v>
      </c>
      <c r="AC23" s="80">
        <v>831.848</v>
      </c>
      <c r="AD23" s="80">
        <v>831.848</v>
      </c>
      <c r="AE23" s="80">
        <v>831.849</v>
      </c>
      <c r="AF23" s="80">
        <v>831.85</v>
      </c>
      <c r="AG23" s="80">
        <v>831.851</v>
      </c>
      <c r="AH23" s="80">
        <v>831.852</v>
      </c>
      <c r="AI23" s="80">
        <v>831.852</v>
      </c>
      <c r="AJ23" s="80">
        <v>831.877</v>
      </c>
      <c r="AK23" s="80">
        <v>831.916</v>
      </c>
      <c r="AL23" s="80">
        <v>831.964</v>
      </c>
      <c r="AM23" s="80">
        <v>832.014</v>
      </c>
      <c r="AN23" s="80">
        <v>832.056</v>
      </c>
      <c r="AO23" s="80">
        <v>832.103</v>
      </c>
      <c r="AP23" s="80">
        <v>832.151</v>
      </c>
      <c r="AQ23" s="80">
        <v>832.208</v>
      </c>
      <c r="AR23" s="80">
        <v>832.248</v>
      </c>
      <c r="AS23" s="80">
        <v>832.264</v>
      </c>
      <c r="AT23" s="80">
        <v>832.274</v>
      </c>
      <c r="AU23" s="80">
        <v>832.275</v>
      </c>
      <c r="AV23" s="80">
        <v>832.276</v>
      </c>
      <c r="AW23" s="80">
        <v>832.277</v>
      </c>
      <c r="AX23" s="80">
        <v>832.278</v>
      </c>
      <c r="AY23" s="80">
        <v>832.279</v>
      </c>
      <c r="AZ23" s="80">
        <v>832.28</v>
      </c>
    </row>
    <row r="24" spans="1:52" ht="24.75" customHeight="1">
      <c r="A24" s="34" t="s">
        <v>4</v>
      </c>
      <c r="B24" s="60">
        <v>14</v>
      </c>
      <c r="C24" s="53">
        <f>(AC24-AB24)*AA24</f>
        <v>79.99999999992724</v>
      </c>
      <c r="D24" s="53">
        <f>(AD24-AC24)*AA24</f>
        <v>39.99999999996362</v>
      </c>
      <c r="E24" s="53">
        <f>(AE24-AD24)*AA24</f>
        <v>40.00000000041837</v>
      </c>
      <c r="F24" s="62">
        <f>(AF24-AE24)*AA24</f>
        <v>39.99999999996362</v>
      </c>
      <c r="G24" s="53">
        <f>(AG24-AF24)*AA24</f>
        <v>0</v>
      </c>
      <c r="H24" s="53">
        <f>(AH24-AG24)*AA24</f>
        <v>39.99999999996362</v>
      </c>
      <c r="I24" s="53">
        <f>(AI24-AH24)*AA24</f>
        <v>39.99999999996362</v>
      </c>
      <c r="J24" s="53">
        <f>(AJ24-AI24)*AA24</f>
        <v>79.99999999992724</v>
      </c>
      <c r="K24" s="53">
        <f>(AK24-AJ24)*AA24</f>
        <v>79.99999999992724</v>
      </c>
      <c r="L24" s="12">
        <f>(AL24-AK24)*AA24</f>
        <v>79.99999999992724</v>
      </c>
      <c r="M24" s="53">
        <f>(AM24-AL24)*AA24</f>
        <v>120.00000000034561</v>
      </c>
      <c r="N24" s="53">
        <f>(AN24-AM24)*AA24</f>
        <v>79.99999999992724</v>
      </c>
      <c r="O24" s="53">
        <f>(AO24-AN24)*AA24</f>
        <v>79.99999999992724</v>
      </c>
      <c r="P24" s="53">
        <f>(AP24-AO24)*AA24</f>
        <v>119.99999999989086</v>
      </c>
      <c r="Q24" s="53">
        <f>(AQ24-AP24)*AA24</f>
        <v>79.99999999992724</v>
      </c>
      <c r="R24" s="53">
        <f>(AR24-AQ24)*AA24</f>
        <v>119.99999999989086</v>
      </c>
      <c r="S24" s="53">
        <f>(AS24-AR24)*AA24</f>
        <v>80.00000000038199</v>
      </c>
      <c r="T24" s="53">
        <f>(AT24-AS24)*AA24</f>
        <v>119.99999999989086</v>
      </c>
      <c r="U24" s="53">
        <f>(AU24-AT24)*AA24</f>
        <v>119.99999999989086</v>
      </c>
      <c r="V24" s="53">
        <f>(AV24-AU24)*AA24</f>
        <v>119.99999999989086</v>
      </c>
      <c r="W24" s="53">
        <f>(AW24-AV24)*AA24</f>
        <v>120.00000000034561</v>
      </c>
      <c r="X24" s="12">
        <f>(AX24-AW24)*AA24</f>
        <v>119.99999999989086</v>
      </c>
      <c r="Y24" s="53">
        <f>(AY24-AX24)*AA24</f>
        <v>39.99999999996362</v>
      </c>
      <c r="Z24" s="53">
        <f>(AZ24-AY24)*AA24</f>
        <v>79.99999999992724</v>
      </c>
      <c r="AA24" s="12">
        <v>4000</v>
      </c>
      <c r="AB24" s="58">
        <v>609.78</v>
      </c>
      <c r="AC24" s="58">
        <v>609.8</v>
      </c>
      <c r="AD24" s="58">
        <v>609.81</v>
      </c>
      <c r="AE24" s="58">
        <v>609.82</v>
      </c>
      <c r="AF24" s="59">
        <v>609.83</v>
      </c>
      <c r="AG24" s="58">
        <v>609.83</v>
      </c>
      <c r="AH24" s="58">
        <v>609.84</v>
      </c>
      <c r="AI24" s="58">
        <v>609.85</v>
      </c>
      <c r="AJ24" s="58">
        <v>609.87</v>
      </c>
      <c r="AK24" s="58">
        <v>609.89</v>
      </c>
      <c r="AL24" s="59">
        <v>609.91</v>
      </c>
      <c r="AM24" s="58">
        <v>609.94</v>
      </c>
      <c r="AN24" s="58">
        <v>609.96</v>
      </c>
      <c r="AO24" s="58">
        <v>609.98</v>
      </c>
      <c r="AP24" s="58">
        <v>610.01</v>
      </c>
      <c r="AQ24" s="58">
        <v>610.03</v>
      </c>
      <c r="AR24" s="58">
        <v>610.06</v>
      </c>
      <c r="AS24" s="58">
        <v>610.08</v>
      </c>
      <c r="AT24" s="58">
        <v>610.11</v>
      </c>
      <c r="AU24" s="58">
        <v>610.14</v>
      </c>
      <c r="AV24" s="58">
        <v>610.17</v>
      </c>
      <c r="AW24" s="58">
        <v>610.2</v>
      </c>
      <c r="AX24" s="59">
        <v>610.23</v>
      </c>
      <c r="AY24" s="58">
        <v>610.24</v>
      </c>
      <c r="AZ24" s="58">
        <v>610.26</v>
      </c>
    </row>
    <row r="25" spans="1:52" ht="24.75" customHeight="1">
      <c r="A25" s="34" t="s">
        <v>19</v>
      </c>
      <c r="B25" s="60">
        <v>16</v>
      </c>
      <c r="C25" s="53">
        <f>(AC25-AB25)*AA25</f>
        <v>599.9999999985448</v>
      </c>
      <c r="D25" s="53">
        <f>(AD25-AC25)*AA25</f>
        <v>440.0000000005093</v>
      </c>
      <c r="E25" s="53">
        <f>(AE25-AD25)*AA25</f>
        <v>399.9999999996362</v>
      </c>
      <c r="F25" s="62">
        <f>(AF25-AE25)*AA25</f>
        <v>400.0000000014552</v>
      </c>
      <c r="G25" s="53">
        <f>(AG25-AF25)*AA25</f>
        <v>439.9999999986903</v>
      </c>
      <c r="H25" s="53">
        <f>(AH25-AG25)*AA25</f>
        <v>360.0000000005821</v>
      </c>
      <c r="I25" s="53">
        <f>(AI25-AH25)*AA25</f>
        <v>399.9999999996362</v>
      </c>
      <c r="J25" s="53">
        <f>(AJ25-AI25)*AA25</f>
        <v>440.0000000005093</v>
      </c>
      <c r="K25" s="53">
        <f>(AK25-AJ25)*AA25</f>
        <v>440.0000000005093</v>
      </c>
      <c r="L25" s="12">
        <f>(AL25-AK25)*AA25</f>
        <v>559.9999999994907</v>
      </c>
      <c r="M25" s="53">
        <f>(AM25-AL25)*AA25</f>
        <v>600.0000000003638</v>
      </c>
      <c r="N25" s="53">
        <f>(AN25-AM25)*AA25</f>
        <v>479.99999999956344</v>
      </c>
      <c r="O25" s="53">
        <f>(AO25-AN25)*AA25</f>
        <v>559.9999999994907</v>
      </c>
      <c r="P25" s="53">
        <f>(AP25-AO25)*AA25</f>
        <v>520.0000000004366</v>
      </c>
      <c r="Q25" s="53">
        <f>(AQ25-AP25)*AA25</f>
        <v>600.0000000003638</v>
      </c>
      <c r="R25" s="53">
        <f>(AR25-AQ25)*AA25</f>
        <v>520.0000000004366</v>
      </c>
      <c r="S25" s="53">
        <f>(AS25-AR25)*AA25</f>
        <v>439.9999999986903</v>
      </c>
      <c r="T25" s="53">
        <f>(AT25-AS25)*AA25</f>
        <v>560.0000000013097</v>
      </c>
      <c r="U25" s="53">
        <f>(AU25-AT25)*AA25</f>
        <v>519.9999999986176</v>
      </c>
      <c r="V25" s="53">
        <f>(AV25-AU25)*AA25</f>
        <v>520.0000000004366</v>
      </c>
      <c r="W25" s="53">
        <f>(AW25-AV25)*AA25</f>
        <v>520.0000000004366</v>
      </c>
      <c r="X25" s="12">
        <f>(AX25-AW25)*AA25</f>
        <v>559.9999999994907</v>
      </c>
      <c r="Y25" s="53">
        <f>(AY25-AX25)*AA25</f>
        <v>440.0000000005093</v>
      </c>
      <c r="Z25" s="53">
        <f>(AZ25-AY25)*AA25</f>
        <v>479.99999999956344</v>
      </c>
      <c r="AA25" s="12">
        <v>4000</v>
      </c>
      <c r="AB25" s="56">
        <v>2769.82</v>
      </c>
      <c r="AC25" s="56">
        <v>2769.97</v>
      </c>
      <c r="AD25" s="56">
        <v>2770.08</v>
      </c>
      <c r="AE25" s="56">
        <v>2770.18</v>
      </c>
      <c r="AF25" s="56">
        <v>2770.28</v>
      </c>
      <c r="AG25" s="56">
        <v>2770.39</v>
      </c>
      <c r="AH25" s="56">
        <v>2770.48</v>
      </c>
      <c r="AI25" s="56">
        <v>2770.58</v>
      </c>
      <c r="AJ25" s="56">
        <v>2770.69</v>
      </c>
      <c r="AK25" s="56">
        <v>2770.8</v>
      </c>
      <c r="AL25" s="56">
        <v>2770.94</v>
      </c>
      <c r="AM25" s="56">
        <v>2771.09</v>
      </c>
      <c r="AN25" s="56">
        <v>2771.21</v>
      </c>
      <c r="AO25" s="56">
        <v>2771.35</v>
      </c>
      <c r="AP25" s="56">
        <v>2771.48</v>
      </c>
      <c r="AQ25" s="56">
        <v>2771.63</v>
      </c>
      <c r="AR25" s="56">
        <v>2771.76</v>
      </c>
      <c r="AS25" s="56">
        <v>2771.87</v>
      </c>
      <c r="AT25" s="56">
        <v>2772.01</v>
      </c>
      <c r="AU25" s="56">
        <v>2772.14</v>
      </c>
      <c r="AV25" s="56">
        <v>2772.27</v>
      </c>
      <c r="AW25" s="56">
        <v>2772.4</v>
      </c>
      <c r="AX25" s="56">
        <v>2772.54</v>
      </c>
      <c r="AY25" s="56">
        <v>2772.65</v>
      </c>
      <c r="AZ25" s="56">
        <v>2772.77</v>
      </c>
    </row>
    <row r="26" spans="1:52" ht="24.75" customHeight="1">
      <c r="A26" s="34"/>
      <c r="B26" s="60"/>
      <c r="C26" s="53"/>
      <c r="D26" s="53"/>
      <c r="E26" s="53"/>
      <c r="F26" s="62">
        <f>SUM(F23:F25)</f>
        <v>446.00000000127693</v>
      </c>
      <c r="G26" s="53">
        <f>F22-F26</f>
        <v>153.99999999817737</v>
      </c>
      <c r="H26" s="53"/>
      <c r="I26" s="53"/>
      <c r="J26" s="53"/>
      <c r="K26" s="53">
        <f>SUM(K23:K25)</f>
        <v>754.0000000010423</v>
      </c>
      <c r="L26" s="12">
        <f>K22-K26</f>
        <v>145.99999999813917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685.9999999992397</v>
      </c>
      <c r="Y26" s="53">
        <f>X22-X26</f>
        <v>213.9999999999418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599.9999999994543</v>
      </c>
      <c r="D27" s="53">
        <f>(AD27-AC27)*AA27</f>
        <v>299.99999999972715</v>
      </c>
      <c r="E27" s="53">
        <f>(AE27-AD27)*AA27</f>
        <v>299.99999999972715</v>
      </c>
      <c r="F27" s="62">
        <v>0</v>
      </c>
      <c r="G27" s="53">
        <v>0</v>
      </c>
      <c r="H27" s="53">
        <f>(AH27-AG27)*AA27</f>
        <v>299.99999999972715</v>
      </c>
      <c r="I27" s="53">
        <f>(AI27-AH27)*AA27</f>
        <v>299.99999999972715</v>
      </c>
      <c r="J27" s="53">
        <f>(AJ27-AI27)*AA27</f>
        <v>299.99999999972715</v>
      </c>
      <c r="K27" s="53">
        <f>(AK27-AJ27)*AA27</f>
        <v>299.99999999972715</v>
      </c>
      <c r="L27" s="12">
        <f>(AL27-AK27)*AA27</f>
        <v>600.0000000011596</v>
      </c>
      <c r="M27" s="53">
        <f>(AM27-AL27)*AA27</f>
        <v>299.99999999972715</v>
      </c>
      <c r="N27" s="53">
        <f>(AN27-AM27)*AA27</f>
        <v>599.9999999994543</v>
      </c>
      <c r="O27" s="53">
        <f>(AO27-AN27)*AA27</f>
        <v>299.99999999972715</v>
      </c>
      <c r="P27" s="53">
        <f>(AP27-AO27)*AA27</f>
        <v>599.9999999994543</v>
      </c>
      <c r="Q27" s="53">
        <f>(AQ27-AP27)*AA27</f>
        <v>300.00000000143245</v>
      </c>
      <c r="R27" s="53">
        <f>(AR27-AQ27)*AA27</f>
        <v>599.9999999994543</v>
      </c>
      <c r="S27" s="53">
        <f>(AS27-AR27)*AA27</f>
        <v>299.99999999972715</v>
      </c>
      <c r="T27" s="53">
        <f>(AT27-AS27)*AA27</f>
        <v>299.99999999972715</v>
      </c>
      <c r="U27" s="53">
        <f>(AU27-AT27)*AA27</f>
        <v>600.0000000011596</v>
      </c>
      <c r="V27" s="53">
        <f>(AV27-AU27)*AA27</f>
        <v>599.9999999994543</v>
      </c>
      <c r="W27" s="53">
        <f>(AW27-AV27)*AA27</f>
        <v>299.99999999972715</v>
      </c>
      <c r="X27" s="12">
        <f>(AX27-AW27)*AA27</f>
        <v>299.99999999972715</v>
      </c>
      <c r="Y27" s="53">
        <f>(AY27-AX27)*AA27</f>
        <v>299.99999999972715</v>
      </c>
      <c r="Z27" s="53">
        <f>(AZ27-AY27)*AA27</f>
        <v>600.0000000011596</v>
      </c>
      <c r="AA27" s="14">
        <v>30000</v>
      </c>
      <c r="AB27" s="80">
        <v>480.85</v>
      </c>
      <c r="AC27" s="80">
        <v>480.87</v>
      </c>
      <c r="AD27" s="80">
        <v>480.88</v>
      </c>
      <c r="AE27" s="80">
        <v>480.89</v>
      </c>
      <c r="AF27" s="80">
        <v>480.9</v>
      </c>
      <c r="AG27" s="80">
        <v>480.91</v>
      </c>
      <c r="AH27" s="80">
        <v>480.92</v>
      </c>
      <c r="AI27" s="80">
        <v>480.93</v>
      </c>
      <c r="AJ27" s="80">
        <v>480.94</v>
      </c>
      <c r="AK27" s="80">
        <v>480.95</v>
      </c>
      <c r="AL27" s="80">
        <v>480.97</v>
      </c>
      <c r="AM27" s="80">
        <v>480.98</v>
      </c>
      <c r="AN27" s="80">
        <v>481</v>
      </c>
      <c r="AO27" s="80">
        <v>481.01</v>
      </c>
      <c r="AP27" s="80">
        <v>481.03</v>
      </c>
      <c r="AQ27" s="80">
        <v>481.04</v>
      </c>
      <c r="AR27" s="80">
        <v>481.06</v>
      </c>
      <c r="AS27" s="80">
        <v>481.07</v>
      </c>
      <c r="AT27" s="80">
        <v>481.08</v>
      </c>
      <c r="AU27" s="80">
        <v>481.1</v>
      </c>
      <c r="AV27" s="80">
        <v>481.12</v>
      </c>
      <c r="AW27" s="80">
        <v>481.13</v>
      </c>
      <c r="AX27" s="80">
        <v>481.14</v>
      </c>
      <c r="AY27" s="80">
        <v>481.15</v>
      </c>
      <c r="AZ27" s="80">
        <v>481.17</v>
      </c>
    </row>
    <row r="28" spans="1:52" ht="24.75" customHeight="1">
      <c r="A28" s="34" t="s">
        <v>6</v>
      </c>
      <c r="B28" s="60">
        <v>1</v>
      </c>
      <c r="C28" s="53">
        <f>(AC28-AB28)*AA28</f>
        <v>0</v>
      </c>
      <c r="D28" s="53">
        <f>(AD28-AC28)*AA28</f>
        <v>0</v>
      </c>
      <c r="E28" s="53">
        <f>(AE28-AD28)*AA28</f>
        <v>0</v>
      </c>
      <c r="F28" s="62">
        <f>(AF28-AE28)*AA28</f>
        <v>0</v>
      </c>
      <c r="G28" s="53">
        <f>(AG28-AF28)*AA28</f>
        <v>0</v>
      </c>
      <c r="H28" s="53">
        <f>(AH28-AG28)*AA28</f>
        <v>0</v>
      </c>
      <c r="I28" s="53">
        <f>(AI28-AH28)*AA28</f>
        <v>0</v>
      </c>
      <c r="J28" s="53">
        <f>(AJ28-AI28)*AA28</f>
        <v>0</v>
      </c>
      <c r="K28" s="53">
        <f>(AK28-AJ28)*AA28</f>
        <v>0</v>
      </c>
      <c r="L28" s="12">
        <f>(AL28-AK28)*AA28</f>
        <v>0</v>
      </c>
      <c r="M28" s="53">
        <f>(AM28-AL28)*AA28</f>
        <v>0</v>
      </c>
      <c r="N28" s="53">
        <f>(AN28-AM28)*AA28</f>
        <v>0</v>
      </c>
      <c r="O28" s="53">
        <f>(AO28-AN28)*AA28</f>
        <v>0</v>
      </c>
      <c r="P28" s="53">
        <f>(AP28-AO28)*AA28</f>
        <v>0</v>
      </c>
      <c r="Q28" s="53">
        <f>(AQ28-AP28)*AA28</f>
        <v>0</v>
      </c>
      <c r="R28" s="53">
        <f>(AR28-AQ28)*AA28</f>
        <v>0</v>
      </c>
      <c r="S28" s="53">
        <f>(AS28-AR28)*AA28</f>
        <v>0</v>
      </c>
      <c r="T28" s="53">
        <f>(AT28-AS28)*AA28</f>
        <v>0</v>
      </c>
      <c r="U28" s="53">
        <f>(AU28-AT28)*AA28</f>
        <v>0</v>
      </c>
      <c r="V28" s="53">
        <f>(AV28-AU28)*AA28</f>
        <v>0</v>
      </c>
      <c r="W28" s="53">
        <f>(AW28-AV28)*AA28</f>
        <v>0</v>
      </c>
      <c r="X28" s="12">
        <f>(AX28-AW28)*AA28</f>
        <v>0</v>
      </c>
      <c r="Y28" s="53">
        <f>(AY28-AX28)*AA28</f>
        <v>0</v>
      </c>
      <c r="Z28" s="53">
        <f>(AZ28-AY28)*AA28</f>
        <v>0</v>
      </c>
      <c r="AA28" s="12">
        <v>4000</v>
      </c>
      <c r="AB28" s="76">
        <v>1416.982</v>
      </c>
      <c r="AC28" s="76">
        <v>1416.982</v>
      </c>
      <c r="AD28" s="76">
        <v>1416.982</v>
      </c>
      <c r="AE28" s="76">
        <v>1416.982</v>
      </c>
      <c r="AF28" s="76">
        <v>1416.982</v>
      </c>
      <c r="AG28" s="76">
        <v>1416.982</v>
      </c>
      <c r="AH28" s="76">
        <v>1416.982</v>
      </c>
      <c r="AI28" s="76">
        <v>1416.982</v>
      </c>
      <c r="AJ28" s="76">
        <v>1416.982</v>
      </c>
      <c r="AK28" s="76">
        <v>1416.982</v>
      </c>
      <c r="AL28" s="76">
        <v>1416.982</v>
      </c>
      <c r="AM28" s="76">
        <v>1416.982</v>
      </c>
      <c r="AN28" s="76">
        <v>1416.982</v>
      </c>
      <c r="AO28" s="76">
        <v>1416.982</v>
      </c>
      <c r="AP28" s="76">
        <v>1416.982</v>
      </c>
      <c r="AQ28" s="76">
        <v>1416.982</v>
      </c>
      <c r="AR28" s="76">
        <v>1416.982</v>
      </c>
      <c r="AS28" s="76">
        <v>1416.982</v>
      </c>
      <c r="AT28" s="76">
        <v>1416.982</v>
      </c>
      <c r="AU28" s="76">
        <v>1416.982</v>
      </c>
      <c r="AV28" s="76">
        <v>1416.982</v>
      </c>
      <c r="AW28" s="76">
        <v>1416.982</v>
      </c>
      <c r="AX28" s="76">
        <v>1416.982</v>
      </c>
      <c r="AY28" s="76">
        <v>1416.982</v>
      </c>
      <c r="AZ28" s="76">
        <v>1416.982</v>
      </c>
    </row>
    <row r="29" spans="1:52" ht="24.75" customHeight="1">
      <c r="A29" s="34" t="s">
        <v>19</v>
      </c>
      <c r="B29" s="60">
        <v>6</v>
      </c>
      <c r="C29" s="53">
        <f>(AC29-AB29)*AA29</f>
        <v>480.0000000009277</v>
      </c>
      <c r="D29" s="53">
        <f>(AD29-AC29)*AA29</f>
        <v>239.99999999978172</v>
      </c>
      <c r="E29" s="53">
        <f>(AE29-AD29)*AA29</f>
        <v>299.99999999972715</v>
      </c>
      <c r="F29" s="62">
        <f>(AF29-AE29)*AA29</f>
        <v>299.99999999972715</v>
      </c>
      <c r="G29" s="53">
        <f>(AG29-AF29)*AA29</f>
        <v>360.0000000010368</v>
      </c>
      <c r="H29" s="53">
        <f>(AH29-AG29)*AA29</f>
        <v>239.99999999978172</v>
      </c>
      <c r="I29" s="53">
        <f>(AI29-AH29)*AA29</f>
        <v>299.99999999972715</v>
      </c>
      <c r="J29" s="53">
        <f>(AJ29-AI29)*AA29</f>
        <v>299.99999999972715</v>
      </c>
      <c r="K29" s="53">
        <f>(AK29-AJ29)*AA29</f>
        <v>359.9999999996726</v>
      </c>
      <c r="L29" s="12">
        <f>(AL29-AK29)*AA29</f>
        <v>360.0000000010368</v>
      </c>
      <c r="M29" s="53">
        <f>(AM29-AL29)*AA29</f>
        <v>419.999999999618</v>
      </c>
      <c r="N29" s="53">
        <f>(AN29-AM29)*AA29</f>
        <v>359.9999999996726</v>
      </c>
      <c r="O29" s="53">
        <f>(AO29-AN29)*AA29</f>
        <v>359.9999999996726</v>
      </c>
      <c r="P29" s="53">
        <f>(AP29-AO29)*AA29</f>
        <v>420.00000000098225</v>
      </c>
      <c r="Q29" s="53">
        <f>(AQ29-AP29)*AA29</f>
        <v>419.999999999618</v>
      </c>
      <c r="R29" s="53">
        <f>(AR29-AQ29)*AB29</f>
        <v>91.16099999991708</v>
      </c>
      <c r="S29" s="53">
        <f>(AS29-AR29)*AC29</f>
        <v>91.16579999991708</v>
      </c>
      <c r="T29" s="53">
        <f>(AS29-AR29)*AA29</f>
        <v>359.9999999996726</v>
      </c>
      <c r="U29" s="53">
        <f>(AT29-AS29)*AA29</f>
        <v>360.0000000010368</v>
      </c>
      <c r="V29" s="53">
        <f>(AU29-AT29)*AA29</f>
        <v>419.999999999618</v>
      </c>
      <c r="W29" s="53">
        <f>(AV29-AU29)*AA29</f>
        <v>419.999999999618</v>
      </c>
      <c r="X29" s="12">
        <f>(AW29-AV29)*AA29</f>
        <v>359.9999999996726</v>
      </c>
      <c r="Y29" s="53">
        <f>(AX29-AW29)*AA29</f>
        <v>360.0000000010368</v>
      </c>
      <c r="Z29" s="53">
        <f>(AZ29-AX29)*AA29</f>
        <v>659.9999999993997</v>
      </c>
      <c r="AA29" s="12">
        <v>6000</v>
      </c>
      <c r="AB29" s="56">
        <v>1519.35</v>
      </c>
      <c r="AC29" s="56">
        <v>1519.43</v>
      </c>
      <c r="AD29" s="56">
        <v>1519.47</v>
      </c>
      <c r="AE29" s="56">
        <v>1519.52</v>
      </c>
      <c r="AF29" s="56">
        <v>1519.57</v>
      </c>
      <c r="AG29" s="56">
        <v>1519.63</v>
      </c>
      <c r="AH29" s="56">
        <v>1519.67</v>
      </c>
      <c r="AI29" s="56">
        <v>1519.72</v>
      </c>
      <c r="AJ29" s="56">
        <v>1519.77</v>
      </c>
      <c r="AK29" s="56">
        <v>1519.83</v>
      </c>
      <c r="AL29" s="56">
        <v>1519.89</v>
      </c>
      <c r="AM29" s="56">
        <v>1519.96</v>
      </c>
      <c r="AN29" s="56">
        <v>1520.02</v>
      </c>
      <c r="AO29" s="56">
        <v>1520.08</v>
      </c>
      <c r="AP29" s="56">
        <v>1520.15</v>
      </c>
      <c r="AQ29" s="56">
        <v>1520.22</v>
      </c>
      <c r="AR29" s="56">
        <v>1520.28</v>
      </c>
      <c r="AS29" s="56">
        <v>1520.34</v>
      </c>
      <c r="AT29" s="56">
        <v>1520.4</v>
      </c>
      <c r="AU29" s="56">
        <v>1520.47</v>
      </c>
      <c r="AV29" s="56">
        <v>1520.54</v>
      </c>
      <c r="AW29" s="56">
        <v>1520.6</v>
      </c>
      <c r="AX29" s="56">
        <v>1520.66</v>
      </c>
      <c r="AY29" s="56">
        <v>1520.71</v>
      </c>
      <c r="AZ29" s="56">
        <v>1520.77</v>
      </c>
    </row>
    <row r="30" spans="1:52" ht="24.75" customHeight="1">
      <c r="A30" s="34" t="s">
        <v>4</v>
      </c>
      <c r="B30" s="60">
        <v>8</v>
      </c>
      <c r="C30" s="53">
        <f>(AC30-AB30)*AA30</f>
        <v>39.99999999996362</v>
      </c>
      <c r="D30" s="53">
        <f>(AD30-AC30)*AA30</f>
        <v>39.99999999996362</v>
      </c>
      <c r="E30" s="53">
        <f>(AE30-AD30)*AA30</f>
        <v>0</v>
      </c>
      <c r="F30" s="62">
        <f>(AF30-AE30)*AA30</f>
        <v>40.000000000190994</v>
      </c>
      <c r="G30" s="53">
        <f>(AG30-AF30)*AA30</f>
        <v>0</v>
      </c>
      <c r="H30" s="53">
        <f>(AH30-AG30)*AA30</f>
        <v>39.99999999996362</v>
      </c>
      <c r="I30" s="53">
        <f>(AI30-AH30)*AA30</f>
        <v>0</v>
      </c>
      <c r="J30" s="53">
        <f>(AJ30-AI30)*AA30</f>
        <v>39.99999999996362</v>
      </c>
      <c r="K30" s="53">
        <f>(AK30-AJ30)*AA30</f>
        <v>0</v>
      </c>
      <c r="L30" s="12">
        <f>(AL30-AK30)*AA30</f>
        <v>79.99999999992724</v>
      </c>
      <c r="M30" s="53">
        <f>(AM30-AL30)*AA30</f>
        <v>120.00000000011823</v>
      </c>
      <c r="N30" s="53">
        <f>(AN30-AM30)*AA30</f>
        <v>0</v>
      </c>
      <c r="O30" s="53">
        <f>(AO30-AN30)*AA30</f>
        <v>79.99999999992724</v>
      </c>
      <c r="P30" s="53">
        <f>(AP30-AO30)*AA30</f>
        <v>39.99999999996362</v>
      </c>
      <c r="Q30" s="53">
        <f>(AQ30-AP30)*AA30</f>
        <v>80.00000000015461</v>
      </c>
      <c r="R30" s="53">
        <f>(AR30-AQ30)*AA30</f>
        <v>39.99999999996362</v>
      </c>
      <c r="S30" s="53">
        <f>(AS30-AR30)*AA30</f>
        <v>79.99999999992724</v>
      </c>
      <c r="T30" s="53">
        <f>(AT30-AS30)*AA30</f>
        <v>39.99999999996362</v>
      </c>
      <c r="U30" s="53">
        <f>(AU30-AT30)*AA30</f>
        <v>80.00000000015461</v>
      </c>
      <c r="V30" s="53">
        <f>(AV30-AU30)*AA30</f>
        <v>39.99999999996362</v>
      </c>
      <c r="W30" s="53">
        <f>(AW30-AV30)*AA30</f>
        <v>39.99999999996362</v>
      </c>
      <c r="X30" s="12">
        <f>(AX30-AW30)*AA30</f>
        <v>79.99999999992724</v>
      </c>
      <c r="Y30" s="53">
        <f>(AY30-AX30)*AA30</f>
        <v>39.99999999996362</v>
      </c>
      <c r="Z30" s="53">
        <f>(AZ30-AY30)*AA30</f>
        <v>39.99999999996362</v>
      </c>
      <c r="AA30" s="12">
        <v>4000</v>
      </c>
      <c r="AB30" s="58">
        <v>398.76</v>
      </c>
      <c r="AC30" s="58">
        <v>398.77</v>
      </c>
      <c r="AD30" s="58">
        <v>398.78</v>
      </c>
      <c r="AE30" s="58">
        <v>398.78</v>
      </c>
      <c r="AF30" s="59">
        <v>398.79</v>
      </c>
      <c r="AG30" s="58">
        <v>398.79</v>
      </c>
      <c r="AH30" s="58">
        <v>398.8</v>
      </c>
      <c r="AI30" s="58">
        <v>398.8</v>
      </c>
      <c r="AJ30" s="58">
        <v>398.81</v>
      </c>
      <c r="AK30" s="58">
        <v>398.81</v>
      </c>
      <c r="AL30" s="59">
        <v>398.83</v>
      </c>
      <c r="AM30" s="58">
        <v>398.86</v>
      </c>
      <c r="AN30" s="58">
        <v>398.86</v>
      </c>
      <c r="AO30" s="58">
        <v>398.88</v>
      </c>
      <c r="AP30" s="58">
        <v>398.89</v>
      </c>
      <c r="AQ30" s="58">
        <v>398.91</v>
      </c>
      <c r="AR30" s="58">
        <v>398.92</v>
      </c>
      <c r="AS30" s="58">
        <v>398.94</v>
      </c>
      <c r="AT30" s="58">
        <v>398.95</v>
      </c>
      <c r="AU30" s="58">
        <v>398.97</v>
      </c>
      <c r="AV30" s="58">
        <v>398.98</v>
      </c>
      <c r="AW30" s="58">
        <v>398.99</v>
      </c>
      <c r="AX30" s="59">
        <v>399.01</v>
      </c>
      <c r="AY30" s="58">
        <v>399.02</v>
      </c>
      <c r="AZ30" s="58">
        <v>399.03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339.99999999991815</v>
      </c>
      <c r="G31" s="65"/>
      <c r="H31" s="65"/>
      <c r="I31" s="65"/>
      <c r="J31" s="65"/>
      <c r="K31" s="65"/>
      <c r="L31" s="12">
        <f>SUM(L28:L30)</f>
        <v>440.00000000096406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439.9999999995998</v>
      </c>
      <c r="Y31" s="65"/>
      <c r="Z31" s="65"/>
      <c r="AA31" s="62"/>
      <c r="AB31" s="35"/>
      <c r="AC31" s="35"/>
      <c r="AD31" s="35"/>
      <c r="AE31" s="35"/>
      <c r="AF31" s="71"/>
      <c r="AG31" s="35"/>
      <c r="AH31" s="35"/>
      <c r="AI31" s="35"/>
      <c r="AJ31" s="35"/>
      <c r="AK31" s="35"/>
      <c r="AL31" s="71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1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-339.99999999991815</v>
      </c>
      <c r="G32" s="65"/>
      <c r="H32" s="65"/>
      <c r="I32" s="65"/>
      <c r="J32" s="65"/>
      <c r="K32" s="65"/>
      <c r="L32" s="12">
        <f>L27-L31</f>
        <v>160.00000000019554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-139.99999999987267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energ</cp:lastModifiedBy>
  <cp:lastPrinted>2013-07-17T06:41:20Z</cp:lastPrinted>
  <dcterms:created xsi:type="dcterms:W3CDTF">2009-06-15T11:46:45Z</dcterms:created>
  <dcterms:modified xsi:type="dcterms:W3CDTF">2016-06-16T08:12:00Z</dcterms:modified>
  <cp:category/>
  <cp:version/>
  <cp:contentType/>
  <cp:contentStatus/>
</cp:coreProperties>
</file>