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<sst xmlns="http://schemas.openxmlformats.org/spreadsheetml/2006/main" count="100" uniqueCount="35">
  <si>
    <t>Утверждаю:</t>
  </si>
  <si>
    <t>Согласовано:</t>
  </si>
  <si>
    <t>_________________ Жукова Е.Н.</t>
  </si>
  <si>
    <t>№ п/п</t>
  </si>
  <si>
    <t>Наименование мероприятия</t>
  </si>
  <si>
    <t xml:space="preserve">План </t>
  </si>
  <si>
    <t>Факт</t>
  </si>
  <si>
    <t>Выравнивание нагрузок фаз в сетях 0,4 кВ.</t>
  </si>
  <si>
    <t xml:space="preserve">Отключение трансформаторов в режимах малых нагрузок на ТП с 2 трансформаторами. </t>
  </si>
  <si>
    <t>Снижение расхода электроэнергии на собственные нужды подстанции "Приборная"</t>
  </si>
  <si>
    <t>Сокращение продолжительности ТО и ТР основного оборудования</t>
  </si>
  <si>
    <t>Проверка технических комплексов учета электроэнергии</t>
  </si>
  <si>
    <t xml:space="preserve">Проверка точек учета на предмет выявления безучетного бездоговорного потребления </t>
  </si>
  <si>
    <t>ГОД</t>
  </si>
  <si>
    <t>ИТОГО:</t>
  </si>
  <si>
    <t>Установка энеросберегающих светильников на участках и в коридорах производственных комплексов</t>
  </si>
  <si>
    <t>Затраты, тыс. руб</t>
  </si>
  <si>
    <t>Исп. Пилюгин А.И. 498581</t>
  </si>
  <si>
    <t>Технический директор АО "Протон"</t>
  </si>
  <si>
    <t>__________________ Аксенов И.В.</t>
  </si>
  <si>
    <t>Срок выполнения</t>
  </si>
  <si>
    <t>ежемесячно</t>
  </si>
  <si>
    <t>Годовое снижение расхода эл.энергии от внедрения мероприятий (тыс. кВт*час)</t>
  </si>
  <si>
    <t>Срок окупаемости</t>
  </si>
  <si>
    <t>Использование светодиодных источников освещения</t>
  </si>
  <si>
    <t>"____" ___________2019г.</t>
  </si>
  <si>
    <t>"____" _____________2019г.</t>
  </si>
  <si>
    <t>Экономический эффект, тыс.руб за 2020г.</t>
  </si>
  <si>
    <t>Экономический эффект, тыс.руб за 2021г.</t>
  </si>
  <si>
    <t>Экономический эффект, тыс.руб за 2022г.</t>
  </si>
  <si>
    <t>Экономический эффект, тыс.руб за 2023г.</t>
  </si>
  <si>
    <t>Программа энергосбережения АО "Протон" на 2020-2024гг.</t>
  </si>
  <si>
    <t>Экономический эффект, тыс.руб за 2024г.</t>
  </si>
  <si>
    <t>Директор Энергокомплекса АО "Протон"                                                                                                            М.И. Стеценко</t>
  </si>
  <si>
    <t xml:space="preserve">Начальник управления по тарифам и ценовой политике Орловской области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</si>
</sst>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0" fillId="0" borderId="13" xfId="0" applyNumberForma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6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6" fontId="0" fillId="0" borderId="21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76" fontId="3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9" fontId="0" fillId="0" borderId="13" xfId="0" applyNumberForma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176" fontId="0" fillId="0" borderId="29" xfId="0" applyNumberForma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tabSelected="1" zoomScalePageLayoutView="0" workbookViewId="0" topLeftCell="A1">
      <selection activeCell="AA8" sqref="AA8:AA10"/>
    </sheetView>
  </sheetViews>
  <sheetFormatPr defaultColWidth="9.00390625" defaultRowHeight="12.75"/>
  <cols>
    <col min="2" max="2" width="40.375" style="0" customWidth="1"/>
    <col min="3" max="3" width="16.625" style="0" customWidth="1"/>
    <col min="4" max="4" width="14.625" style="0" customWidth="1"/>
    <col min="5" max="6" width="13.25390625" style="0" customWidth="1"/>
    <col min="7" max="10" width="15.125" style="0" customWidth="1"/>
    <col min="11" max="11" width="11.375" style="0" customWidth="1"/>
    <col min="12" max="13" width="12.875" style="0" customWidth="1"/>
    <col min="14" max="17" width="16.75390625" style="0" customWidth="1"/>
    <col min="18" max="20" width="11.875" style="0" customWidth="1"/>
    <col min="21" max="21" width="14.75390625" style="0" customWidth="1"/>
    <col min="22" max="22" width="20.375" style="0" customWidth="1"/>
    <col min="23" max="23" width="18.875" style="0" customWidth="1"/>
    <col min="33" max="33" width="19.25390625" style="0" customWidth="1"/>
  </cols>
  <sheetData>
    <row r="1" spans="2:35" ht="26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AG1" s="61" t="s">
        <v>1</v>
      </c>
      <c r="AH1" s="61"/>
      <c r="AI1" s="61"/>
    </row>
    <row r="2" spans="2:35" ht="54.75" customHeight="1">
      <c r="B2" s="4" t="s">
        <v>18</v>
      </c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"/>
      <c r="AG2" s="60" t="s">
        <v>34</v>
      </c>
      <c r="AH2" s="60"/>
      <c r="AI2" s="60"/>
    </row>
    <row r="3" spans="2:33" ht="23.25" customHeight="1">
      <c r="B3" s="3" t="s">
        <v>19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AG3" s="5" t="s">
        <v>2</v>
      </c>
    </row>
    <row r="4" spans="2:33" ht="26.25" customHeight="1">
      <c r="B4" s="3" t="s">
        <v>25</v>
      </c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"/>
      <c r="AG4" s="5" t="s">
        <v>26</v>
      </c>
    </row>
    <row r="6" spans="2:22" ht="31.5" customHeight="1">
      <c r="B6" s="57" t="s">
        <v>31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29"/>
      <c r="U6" s="19"/>
      <c r="V6" s="19"/>
    </row>
    <row r="7" ht="13.5" thickBot="1"/>
    <row r="8" spans="1:36" ht="42.75" customHeight="1" thickBot="1">
      <c r="A8" s="44" t="s">
        <v>3</v>
      </c>
      <c r="B8" s="44" t="s">
        <v>4</v>
      </c>
      <c r="C8" s="51" t="s">
        <v>22</v>
      </c>
      <c r="D8" s="47" t="s">
        <v>27</v>
      </c>
      <c r="E8" s="48"/>
      <c r="F8" s="54" t="s">
        <v>20</v>
      </c>
      <c r="G8" s="44" t="s">
        <v>16</v>
      </c>
      <c r="H8" s="54" t="s">
        <v>23</v>
      </c>
      <c r="I8" s="54" t="s">
        <v>24</v>
      </c>
      <c r="J8" s="51" t="s">
        <v>22</v>
      </c>
      <c r="K8" s="47" t="s">
        <v>28</v>
      </c>
      <c r="L8" s="48"/>
      <c r="M8" s="54" t="s">
        <v>20</v>
      </c>
      <c r="N8" s="44" t="s">
        <v>16</v>
      </c>
      <c r="O8" s="54" t="s">
        <v>23</v>
      </c>
      <c r="P8" s="54" t="s">
        <v>24</v>
      </c>
      <c r="Q8" s="51" t="s">
        <v>22</v>
      </c>
      <c r="R8" s="47" t="s">
        <v>29</v>
      </c>
      <c r="S8" s="48"/>
      <c r="T8" s="54" t="s">
        <v>20</v>
      </c>
      <c r="U8" s="44" t="s">
        <v>16</v>
      </c>
      <c r="V8" s="54" t="s">
        <v>23</v>
      </c>
      <c r="W8" s="54" t="s">
        <v>24</v>
      </c>
      <c r="X8" s="47" t="s">
        <v>30</v>
      </c>
      <c r="Y8" s="48"/>
      <c r="Z8" s="54" t="s">
        <v>20</v>
      </c>
      <c r="AA8" s="44" t="s">
        <v>16</v>
      </c>
      <c r="AB8" s="54" t="s">
        <v>23</v>
      </c>
      <c r="AC8" s="54" t="s">
        <v>24</v>
      </c>
      <c r="AD8" s="51" t="s">
        <v>22</v>
      </c>
      <c r="AE8" s="47" t="s">
        <v>32</v>
      </c>
      <c r="AF8" s="48"/>
      <c r="AG8" s="54" t="s">
        <v>20</v>
      </c>
      <c r="AH8" s="44" t="s">
        <v>16</v>
      </c>
      <c r="AI8" s="54" t="s">
        <v>23</v>
      </c>
      <c r="AJ8" s="54" t="s">
        <v>24</v>
      </c>
    </row>
    <row r="9" spans="1:36" ht="13.5" thickBot="1">
      <c r="A9" s="45"/>
      <c r="B9" s="45"/>
      <c r="C9" s="52"/>
      <c r="D9" s="49" t="s">
        <v>13</v>
      </c>
      <c r="E9" s="50"/>
      <c r="F9" s="55"/>
      <c r="G9" s="45"/>
      <c r="H9" s="55"/>
      <c r="I9" s="55"/>
      <c r="J9" s="52"/>
      <c r="K9" s="49" t="s">
        <v>13</v>
      </c>
      <c r="L9" s="50"/>
      <c r="M9" s="55"/>
      <c r="N9" s="45"/>
      <c r="O9" s="55"/>
      <c r="P9" s="55"/>
      <c r="Q9" s="52"/>
      <c r="R9" s="49" t="s">
        <v>13</v>
      </c>
      <c r="S9" s="50"/>
      <c r="T9" s="55"/>
      <c r="U9" s="45"/>
      <c r="V9" s="55"/>
      <c r="W9" s="55"/>
      <c r="X9" s="49" t="s">
        <v>13</v>
      </c>
      <c r="Y9" s="50"/>
      <c r="Z9" s="55"/>
      <c r="AA9" s="45"/>
      <c r="AB9" s="55"/>
      <c r="AC9" s="55"/>
      <c r="AD9" s="52"/>
      <c r="AE9" s="49" t="s">
        <v>13</v>
      </c>
      <c r="AF9" s="50"/>
      <c r="AG9" s="55"/>
      <c r="AH9" s="45"/>
      <c r="AI9" s="55"/>
      <c r="AJ9" s="55"/>
    </row>
    <row r="10" spans="1:36" ht="41.25" customHeight="1" thickBot="1">
      <c r="A10" s="46"/>
      <c r="B10" s="58"/>
      <c r="C10" s="53"/>
      <c r="D10" s="8" t="s">
        <v>5</v>
      </c>
      <c r="E10" s="8" t="s">
        <v>6</v>
      </c>
      <c r="F10" s="56"/>
      <c r="G10" s="46"/>
      <c r="H10" s="56"/>
      <c r="I10" s="56"/>
      <c r="J10" s="53"/>
      <c r="K10" s="8" t="s">
        <v>5</v>
      </c>
      <c r="L10" s="8" t="s">
        <v>6</v>
      </c>
      <c r="M10" s="56"/>
      <c r="N10" s="46"/>
      <c r="O10" s="56"/>
      <c r="P10" s="56"/>
      <c r="Q10" s="53"/>
      <c r="R10" s="7" t="s">
        <v>5</v>
      </c>
      <c r="S10" s="8" t="s">
        <v>6</v>
      </c>
      <c r="T10" s="56"/>
      <c r="U10" s="46"/>
      <c r="V10" s="56"/>
      <c r="W10" s="56"/>
      <c r="X10" s="8" t="s">
        <v>5</v>
      </c>
      <c r="Y10" s="8" t="s">
        <v>6</v>
      </c>
      <c r="Z10" s="56"/>
      <c r="AA10" s="46"/>
      <c r="AB10" s="56"/>
      <c r="AC10" s="56"/>
      <c r="AD10" s="53"/>
      <c r="AE10" s="7" t="s">
        <v>5</v>
      </c>
      <c r="AF10" s="8" t="s">
        <v>6</v>
      </c>
      <c r="AG10" s="56"/>
      <c r="AH10" s="46"/>
      <c r="AI10" s="56"/>
      <c r="AJ10" s="56"/>
    </row>
    <row r="11" spans="1:36" ht="13.5" thickBo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11</v>
      </c>
      <c r="Y11" s="25">
        <v>12</v>
      </c>
      <c r="Z11" s="25">
        <v>13</v>
      </c>
      <c r="AA11" s="25">
        <v>14</v>
      </c>
      <c r="AB11" s="25">
        <v>15</v>
      </c>
      <c r="AC11" s="25">
        <v>16</v>
      </c>
      <c r="AD11" s="25">
        <v>17</v>
      </c>
      <c r="AE11" s="25">
        <v>18</v>
      </c>
      <c r="AF11" s="25">
        <v>19</v>
      </c>
      <c r="AG11" s="25">
        <v>20</v>
      </c>
      <c r="AH11" s="25">
        <v>21</v>
      </c>
      <c r="AI11" s="25">
        <v>22</v>
      </c>
      <c r="AJ11" s="25">
        <v>23</v>
      </c>
    </row>
    <row r="12" spans="1:36" ht="13.5" thickBo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W12" s="36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J12" s="36"/>
    </row>
    <row r="13" spans="1:36" ht="38.25">
      <c r="A13" s="37">
        <v>1</v>
      </c>
      <c r="B13" s="38" t="s">
        <v>8</v>
      </c>
      <c r="C13" s="39">
        <f>(D13/4.6)</f>
        <v>2.1956521739130435</v>
      </c>
      <c r="D13" s="39">
        <v>10.1</v>
      </c>
      <c r="E13" s="39">
        <v>0</v>
      </c>
      <c r="F13" s="39" t="s">
        <v>21</v>
      </c>
      <c r="G13" s="39">
        <v>0</v>
      </c>
      <c r="H13" s="39">
        <v>0</v>
      </c>
      <c r="I13" s="39">
        <v>0</v>
      </c>
      <c r="J13" s="39">
        <f>(K13/4.6)</f>
        <v>2.1956521739130435</v>
      </c>
      <c r="K13" s="39">
        <v>10.1</v>
      </c>
      <c r="L13" s="39">
        <f>K13</f>
        <v>10.1</v>
      </c>
      <c r="M13" s="39" t="s">
        <v>21</v>
      </c>
      <c r="N13" s="39">
        <v>0</v>
      </c>
      <c r="O13" s="39">
        <v>0</v>
      </c>
      <c r="P13" s="39">
        <v>0</v>
      </c>
      <c r="Q13" s="39">
        <f>(R13/4.6)</f>
        <v>2.1956521739130435</v>
      </c>
      <c r="R13" s="39">
        <v>10.1</v>
      </c>
      <c r="S13" s="40">
        <v>0</v>
      </c>
      <c r="T13" s="39" t="s">
        <v>21</v>
      </c>
      <c r="U13" s="41">
        <v>0</v>
      </c>
      <c r="V13" s="39">
        <v>0</v>
      </c>
      <c r="W13" s="41">
        <v>0</v>
      </c>
      <c r="X13" s="39">
        <v>10.1</v>
      </c>
      <c r="Y13" s="39">
        <v>0</v>
      </c>
      <c r="Z13" s="39" t="s">
        <v>21</v>
      </c>
      <c r="AA13" s="39">
        <v>0</v>
      </c>
      <c r="AB13" s="39">
        <v>0</v>
      </c>
      <c r="AC13" s="39">
        <v>0</v>
      </c>
      <c r="AD13" s="39">
        <f>(AE13/4.6)</f>
        <v>2.1956521739130435</v>
      </c>
      <c r="AE13" s="39">
        <v>10.1</v>
      </c>
      <c r="AF13" s="40">
        <v>0</v>
      </c>
      <c r="AG13" s="39" t="s">
        <v>21</v>
      </c>
      <c r="AH13" s="41">
        <v>0</v>
      </c>
      <c r="AI13" s="39">
        <v>0</v>
      </c>
      <c r="AJ13" s="41">
        <v>0</v>
      </c>
    </row>
    <row r="14" spans="1:36" ht="25.5">
      <c r="A14" s="21">
        <v>2</v>
      </c>
      <c r="B14" s="22" t="s">
        <v>7</v>
      </c>
      <c r="C14" s="23">
        <f aca="true" t="shared" si="0" ref="C14:C19">(D14/4.6)</f>
        <v>16.956521739130437</v>
      </c>
      <c r="D14" s="23">
        <v>78</v>
      </c>
      <c r="E14" s="23">
        <v>0</v>
      </c>
      <c r="F14" s="23" t="s">
        <v>21</v>
      </c>
      <c r="G14" s="23">
        <v>0</v>
      </c>
      <c r="H14" s="23">
        <v>0</v>
      </c>
      <c r="I14" s="23">
        <v>0</v>
      </c>
      <c r="J14" s="23">
        <f aca="true" t="shared" si="1" ref="J14:J19">(K14/4.6)</f>
        <v>6.521739130434783</v>
      </c>
      <c r="K14" s="23">
        <v>30</v>
      </c>
      <c r="L14" s="23">
        <f aca="true" t="shared" si="2" ref="L14:L19">K14</f>
        <v>30</v>
      </c>
      <c r="M14" s="23" t="s">
        <v>21</v>
      </c>
      <c r="N14" s="23">
        <v>0</v>
      </c>
      <c r="O14" s="23">
        <v>0</v>
      </c>
      <c r="P14" s="23">
        <v>0</v>
      </c>
      <c r="Q14" s="23">
        <f aca="true" t="shared" si="3" ref="Q14:Q19">(R14/4.6)</f>
        <v>4.347826086956522</v>
      </c>
      <c r="R14" s="23">
        <v>20</v>
      </c>
      <c r="S14" s="24">
        <v>0</v>
      </c>
      <c r="T14" s="23" t="s">
        <v>21</v>
      </c>
      <c r="U14" s="26">
        <v>0</v>
      </c>
      <c r="V14" s="23">
        <v>0</v>
      </c>
      <c r="W14" s="26">
        <v>0</v>
      </c>
      <c r="X14" s="23">
        <v>30</v>
      </c>
      <c r="Y14" s="23">
        <v>0</v>
      </c>
      <c r="Z14" s="23" t="s">
        <v>21</v>
      </c>
      <c r="AA14" s="23">
        <v>0</v>
      </c>
      <c r="AB14" s="23">
        <v>0</v>
      </c>
      <c r="AC14" s="23">
        <v>0</v>
      </c>
      <c r="AD14" s="23">
        <f aca="true" t="shared" si="4" ref="AD14:AD19">(AE14/4.6)</f>
        <v>4.347826086956522</v>
      </c>
      <c r="AE14" s="23">
        <v>20</v>
      </c>
      <c r="AF14" s="24">
        <v>0</v>
      </c>
      <c r="AG14" s="23" t="s">
        <v>21</v>
      </c>
      <c r="AH14" s="26">
        <v>0</v>
      </c>
      <c r="AI14" s="23">
        <v>0</v>
      </c>
      <c r="AJ14" s="26">
        <v>0</v>
      </c>
    </row>
    <row r="15" spans="1:36" ht="38.25">
      <c r="A15" s="9">
        <v>3</v>
      </c>
      <c r="B15" s="16" t="s">
        <v>9</v>
      </c>
      <c r="C15" s="12">
        <f t="shared" si="0"/>
        <v>9.130434782608697</v>
      </c>
      <c r="D15" s="12">
        <v>42</v>
      </c>
      <c r="E15" s="12">
        <v>0</v>
      </c>
      <c r="F15" s="12" t="s">
        <v>21</v>
      </c>
      <c r="G15" s="12">
        <v>0</v>
      </c>
      <c r="H15" s="12">
        <v>0</v>
      </c>
      <c r="I15" s="12">
        <v>0</v>
      </c>
      <c r="J15" s="12">
        <f t="shared" si="1"/>
        <v>2.173913043478261</v>
      </c>
      <c r="K15" s="12">
        <v>10</v>
      </c>
      <c r="L15" s="12">
        <f t="shared" si="2"/>
        <v>10</v>
      </c>
      <c r="M15" s="12" t="s">
        <v>21</v>
      </c>
      <c r="N15" s="12">
        <v>0</v>
      </c>
      <c r="O15" s="12">
        <v>0</v>
      </c>
      <c r="P15" s="12">
        <v>0</v>
      </c>
      <c r="Q15" s="12">
        <f t="shared" si="3"/>
        <v>1.0869565217391306</v>
      </c>
      <c r="R15" s="12">
        <v>5</v>
      </c>
      <c r="S15" s="24">
        <v>0</v>
      </c>
      <c r="T15" s="12" t="s">
        <v>21</v>
      </c>
      <c r="U15" s="27">
        <v>0</v>
      </c>
      <c r="V15" s="12">
        <v>0</v>
      </c>
      <c r="W15" s="27">
        <v>0</v>
      </c>
      <c r="X15" s="12">
        <v>10</v>
      </c>
      <c r="Y15" s="12">
        <v>0</v>
      </c>
      <c r="Z15" s="12" t="s">
        <v>21</v>
      </c>
      <c r="AA15" s="12">
        <v>0</v>
      </c>
      <c r="AB15" s="12">
        <v>0</v>
      </c>
      <c r="AC15" s="12">
        <v>0</v>
      </c>
      <c r="AD15" s="12">
        <f t="shared" si="4"/>
        <v>1.0869565217391306</v>
      </c>
      <c r="AE15" s="12">
        <v>5</v>
      </c>
      <c r="AF15" s="24">
        <v>0</v>
      </c>
      <c r="AG15" s="12" t="s">
        <v>21</v>
      </c>
      <c r="AH15" s="27">
        <v>0</v>
      </c>
      <c r="AI15" s="12">
        <v>0</v>
      </c>
      <c r="AJ15" s="27">
        <v>0</v>
      </c>
    </row>
    <row r="16" spans="1:36" ht="25.5">
      <c r="A16" s="9">
        <v>4</v>
      </c>
      <c r="B16" s="16" t="s">
        <v>10</v>
      </c>
      <c r="C16" s="12">
        <f t="shared" si="0"/>
        <v>1.7391304347826089</v>
      </c>
      <c r="D16" s="12">
        <v>8</v>
      </c>
      <c r="E16" s="12">
        <v>0</v>
      </c>
      <c r="F16" s="12" t="s">
        <v>21</v>
      </c>
      <c r="G16" s="12">
        <v>0</v>
      </c>
      <c r="H16" s="12">
        <v>0</v>
      </c>
      <c r="I16" s="12">
        <v>0</v>
      </c>
      <c r="J16" s="12">
        <f t="shared" si="1"/>
        <v>1.7391304347826089</v>
      </c>
      <c r="K16" s="12">
        <v>8</v>
      </c>
      <c r="L16" s="12">
        <f t="shared" si="2"/>
        <v>8</v>
      </c>
      <c r="M16" s="12" t="s">
        <v>21</v>
      </c>
      <c r="N16" s="12">
        <v>0</v>
      </c>
      <c r="O16" s="12">
        <v>0</v>
      </c>
      <c r="P16" s="12">
        <v>0</v>
      </c>
      <c r="Q16" s="12">
        <f t="shared" si="3"/>
        <v>1.7391304347826089</v>
      </c>
      <c r="R16" s="12">
        <v>8</v>
      </c>
      <c r="S16" s="24">
        <v>0</v>
      </c>
      <c r="T16" s="12" t="s">
        <v>21</v>
      </c>
      <c r="U16" s="27">
        <v>0</v>
      </c>
      <c r="V16" s="12">
        <v>0</v>
      </c>
      <c r="W16" s="27">
        <v>0</v>
      </c>
      <c r="X16" s="12">
        <v>8</v>
      </c>
      <c r="Y16" s="12">
        <v>0</v>
      </c>
      <c r="Z16" s="12" t="s">
        <v>21</v>
      </c>
      <c r="AA16" s="12">
        <v>0</v>
      </c>
      <c r="AB16" s="12">
        <v>0</v>
      </c>
      <c r="AC16" s="12">
        <v>0</v>
      </c>
      <c r="AD16" s="12">
        <f t="shared" si="4"/>
        <v>1.7391304347826089</v>
      </c>
      <c r="AE16" s="12">
        <v>8</v>
      </c>
      <c r="AF16" s="24">
        <v>0</v>
      </c>
      <c r="AG16" s="12" t="s">
        <v>21</v>
      </c>
      <c r="AH16" s="27">
        <v>0</v>
      </c>
      <c r="AI16" s="12">
        <v>0</v>
      </c>
      <c r="AJ16" s="27">
        <v>0</v>
      </c>
    </row>
    <row r="17" spans="1:36" ht="25.5">
      <c r="A17" s="10">
        <v>6</v>
      </c>
      <c r="B17" s="16" t="s">
        <v>11</v>
      </c>
      <c r="C17" s="12">
        <f t="shared" si="0"/>
        <v>7.217391304347827</v>
      </c>
      <c r="D17" s="12">
        <v>33.2</v>
      </c>
      <c r="E17" s="12">
        <v>0</v>
      </c>
      <c r="F17" s="12" t="s">
        <v>21</v>
      </c>
      <c r="G17" s="12">
        <v>0</v>
      </c>
      <c r="H17" s="12">
        <v>0</v>
      </c>
      <c r="I17" s="12">
        <v>0</v>
      </c>
      <c r="J17" s="12">
        <f t="shared" si="1"/>
        <v>4.347826086956522</v>
      </c>
      <c r="K17" s="12">
        <v>20</v>
      </c>
      <c r="L17" s="12">
        <f t="shared" si="2"/>
        <v>20</v>
      </c>
      <c r="M17" s="12" t="s">
        <v>21</v>
      </c>
      <c r="N17" s="12">
        <v>0</v>
      </c>
      <c r="O17" s="12">
        <v>0</v>
      </c>
      <c r="P17" s="12">
        <v>0</v>
      </c>
      <c r="Q17" s="12">
        <f t="shared" si="3"/>
        <v>2.173913043478261</v>
      </c>
      <c r="R17" s="12">
        <v>10</v>
      </c>
      <c r="S17" s="24">
        <v>0</v>
      </c>
      <c r="T17" s="12" t="s">
        <v>21</v>
      </c>
      <c r="U17" s="27">
        <v>0</v>
      </c>
      <c r="V17" s="12">
        <v>0</v>
      </c>
      <c r="W17" s="27">
        <v>0</v>
      </c>
      <c r="X17" s="12">
        <v>20</v>
      </c>
      <c r="Y17" s="12">
        <v>0</v>
      </c>
      <c r="Z17" s="12" t="s">
        <v>21</v>
      </c>
      <c r="AA17" s="12">
        <v>0</v>
      </c>
      <c r="AB17" s="12">
        <v>0</v>
      </c>
      <c r="AC17" s="12">
        <v>0</v>
      </c>
      <c r="AD17" s="12">
        <f t="shared" si="4"/>
        <v>2.173913043478261</v>
      </c>
      <c r="AE17" s="12">
        <v>10</v>
      </c>
      <c r="AF17" s="24">
        <v>0</v>
      </c>
      <c r="AG17" s="12" t="s">
        <v>21</v>
      </c>
      <c r="AH17" s="27">
        <v>0</v>
      </c>
      <c r="AI17" s="12">
        <v>0</v>
      </c>
      <c r="AJ17" s="27">
        <v>0</v>
      </c>
    </row>
    <row r="18" spans="1:36" ht="38.25">
      <c r="A18" s="15">
        <v>7</v>
      </c>
      <c r="B18" s="17" t="s">
        <v>12</v>
      </c>
      <c r="C18" s="12">
        <f t="shared" si="0"/>
        <v>4.608695652173913</v>
      </c>
      <c r="D18" s="14">
        <v>21.2</v>
      </c>
      <c r="E18" s="14">
        <v>0</v>
      </c>
      <c r="F18" s="12" t="s">
        <v>21</v>
      </c>
      <c r="G18" s="12">
        <v>0</v>
      </c>
      <c r="H18" s="12">
        <v>0</v>
      </c>
      <c r="I18" s="12">
        <v>0</v>
      </c>
      <c r="J18" s="12">
        <f t="shared" si="1"/>
        <v>2.173913043478261</v>
      </c>
      <c r="K18" s="14">
        <v>10</v>
      </c>
      <c r="L18" s="12">
        <f t="shared" si="2"/>
        <v>10</v>
      </c>
      <c r="M18" s="12" t="s">
        <v>21</v>
      </c>
      <c r="N18" s="12">
        <v>0</v>
      </c>
      <c r="O18" s="12">
        <v>0</v>
      </c>
      <c r="P18" s="12">
        <v>0</v>
      </c>
      <c r="Q18" s="12">
        <f t="shared" si="3"/>
        <v>1.0869565217391306</v>
      </c>
      <c r="R18" s="14">
        <v>5</v>
      </c>
      <c r="S18" s="24">
        <v>0</v>
      </c>
      <c r="T18" s="12" t="s">
        <v>21</v>
      </c>
      <c r="U18" s="27">
        <v>0</v>
      </c>
      <c r="V18" s="12">
        <v>0</v>
      </c>
      <c r="W18" s="27">
        <v>0</v>
      </c>
      <c r="X18" s="14">
        <v>10</v>
      </c>
      <c r="Y18" s="12">
        <v>0</v>
      </c>
      <c r="Z18" s="12" t="s">
        <v>21</v>
      </c>
      <c r="AA18" s="12">
        <v>0</v>
      </c>
      <c r="AB18" s="12">
        <v>0</v>
      </c>
      <c r="AC18" s="12">
        <v>0</v>
      </c>
      <c r="AD18" s="12">
        <f t="shared" si="4"/>
        <v>1.0869565217391306</v>
      </c>
      <c r="AE18" s="14">
        <v>5</v>
      </c>
      <c r="AF18" s="24">
        <v>0</v>
      </c>
      <c r="AG18" s="12" t="s">
        <v>21</v>
      </c>
      <c r="AH18" s="27">
        <v>0</v>
      </c>
      <c r="AI18" s="12">
        <v>0</v>
      </c>
      <c r="AJ18" s="27">
        <v>0</v>
      </c>
    </row>
    <row r="19" spans="1:36" ht="40.5" customHeight="1" thickBot="1">
      <c r="A19" s="15">
        <v>9</v>
      </c>
      <c r="B19" s="16" t="s">
        <v>15</v>
      </c>
      <c r="C19" s="12">
        <f t="shared" si="0"/>
        <v>6.521739130434783</v>
      </c>
      <c r="D19" s="12">
        <v>30</v>
      </c>
      <c r="E19" s="12">
        <v>0</v>
      </c>
      <c r="F19" s="12" t="s">
        <v>21</v>
      </c>
      <c r="G19" s="12">
        <v>182</v>
      </c>
      <c r="H19" s="12">
        <v>5</v>
      </c>
      <c r="I19" s="35">
        <v>0.85</v>
      </c>
      <c r="J19" s="12">
        <f t="shared" si="1"/>
        <v>4.347826086956522</v>
      </c>
      <c r="K19" s="12">
        <v>20</v>
      </c>
      <c r="L19" s="12">
        <f t="shared" si="2"/>
        <v>20</v>
      </c>
      <c r="M19" s="12" t="s">
        <v>21</v>
      </c>
      <c r="N19" s="18">
        <v>150</v>
      </c>
      <c r="O19" s="18">
        <v>4</v>
      </c>
      <c r="P19" s="35">
        <v>0.9</v>
      </c>
      <c r="Q19" s="12">
        <f t="shared" si="3"/>
        <v>4.347826086956522</v>
      </c>
      <c r="R19" s="12">
        <v>20</v>
      </c>
      <c r="S19" s="24">
        <v>0</v>
      </c>
      <c r="T19" s="12" t="s">
        <v>21</v>
      </c>
      <c r="U19" s="20">
        <v>150</v>
      </c>
      <c r="V19" s="12">
        <v>3</v>
      </c>
      <c r="W19" s="35">
        <v>0.95</v>
      </c>
      <c r="X19" s="12">
        <v>5</v>
      </c>
      <c r="Y19" s="12">
        <v>0</v>
      </c>
      <c r="Z19" s="12" t="s">
        <v>21</v>
      </c>
      <c r="AA19" s="18">
        <v>50</v>
      </c>
      <c r="AB19" s="18">
        <v>4</v>
      </c>
      <c r="AC19" s="35">
        <v>0.97</v>
      </c>
      <c r="AD19" s="12">
        <f t="shared" si="4"/>
        <v>1.0869565217391306</v>
      </c>
      <c r="AE19" s="12">
        <v>5</v>
      </c>
      <c r="AF19" s="24">
        <v>0</v>
      </c>
      <c r="AG19" s="12" t="s">
        <v>21</v>
      </c>
      <c r="AH19" s="20">
        <v>150</v>
      </c>
      <c r="AI19" s="12">
        <v>3</v>
      </c>
      <c r="AJ19" s="35">
        <v>1</v>
      </c>
    </row>
    <row r="20" spans="1:36" s="11" customFormat="1" ht="16.5" thickBot="1">
      <c r="A20" s="42" t="s">
        <v>14</v>
      </c>
      <c r="B20" s="43"/>
      <c r="C20" s="34"/>
      <c r="D20" s="13">
        <f>SUM(D13:D19)</f>
        <v>222.5</v>
      </c>
      <c r="E20" s="13">
        <f>SUM(E13:E19)</f>
        <v>0</v>
      </c>
      <c r="F20" s="13"/>
      <c r="G20" s="13">
        <f>SUM(G13:G19)</f>
        <v>182</v>
      </c>
      <c r="H20" s="13"/>
      <c r="I20" s="13"/>
      <c r="J20" s="13"/>
      <c r="K20" s="13">
        <f>SUM(K13:K19)</f>
        <v>108.1</v>
      </c>
      <c r="L20" s="13">
        <f>SUM(L13:L19)</f>
        <v>108.1</v>
      </c>
      <c r="M20" s="13"/>
      <c r="N20" s="13">
        <f>SUM(N13:N19)</f>
        <v>150</v>
      </c>
      <c r="O20" s="13"/>
      <c r="P20" s="13"/>
      <c r="Q20" s="13"/>
      <c r="R20" s="13">
        <f>SUM(R13:R19)</f>
        <v>78.1</v>
      </c>
      <c r="S20" s="13">
        <f>SUM(S13:S19)</f>
        <v>0</v>
      </c>
      <c r="T20" s="30"/>
      <c r="U20" s="28">
        <f>SUM(U13:U19)</f>
        <v>150</v>
      </c>
      <c r="V20" s="30"/>
      <c r="W20" s="28"/>
      <c r="X20" s="13">
        <f>SUM(X13:X19)</f>
        <v>93.1</v>
      </c>
      <c r="Y20" s="13">
        <f>SUM(Y13:Y19)</f>
        <v>0</v>
      </c>
      <c r="Z20" s="13"/>
      <c r="AA20" s="13">
        <f>SUM(AA13:AA19)</f>
        <v>50</v>
      </c>
      <c r="AB20" s="13"/>
      <c r="AC20" s="13"/>
      <c r="AD20" s="13"/>
      <c r="AE20" s="13">
        <f>SUM(AE13:AE19)</f>
        <v>63.1</v>
      </c>
      <c r="AF20" s="13">
        <f>SUM(AF13:AF19)</f>
        <v>0</v>
      </c>
      <c r="AG20" s="30"/>
      <c r="AH20" s="28">
        <f>SUM(AH13:AH19)</f>
        <v>150</v>
      </c>
      <c r="AI20" s="30"/>
      <c r="AJ20" s="28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35" ht="18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35" spans="2:35" ht="18">
      <c r="B35" s="59" t="s">
        <v>33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ht="12.75">
      <c r="B37" t="s">
        <v>17</v>
      </c>
    </row>
  </sheetData>
  <sheetProtection/>
  <mergeCells count="42">
    <mergeCell ref="B24:AI24"/>
    <mergeCell ref="B35:AI35"/>
    <mergeCell ref="AG2:AI2"/>
    <mergeCell ref="AG1:AI1"/>
    <mergeCell ref="AG8:AG10"/>
    <mergeCell ref="AH8:AH10"/>
    <mergeCell ref="AI8:AI10"/>
    <mergeCell ref="AJ8:AJ10"/>
    <mergeCell ref="X9:Y9"/>
    <mergeCell ref="AE9:AF9"/>
    <mergeCell ref="Z8:Z10"/>
    <mergeCell ref="AA8:AA10"/>
    <mergeCell ref="AB8:AB10"/>
    <mergeCell ref="AC8:AC10"/>
    <mergeCell ref="AD8:AD10"/>
    <mergeCell ref="AE8:AF8"/>
    <mergeCell ref="N8:N10"/>
    <mergeCell ref="F8:F10"/>
    <mergeCell ref="M8:M10"/>
    <mergeCell ref="R8:S8"/>
    <mergeCell ref="X8:Y8"/>
    <mergeCell ref="U8:U10"/>
    <mergeCell ref="T8:T10"/>
    <mergeCell ref="I8:I10"/>
    <mergeCell ref="O8:O10"/>
    <mergeCell ref="P8:P10"/>
    <mergeCell ref="W8:W10"/>
    <mergeCell ref="B6:S6"/>
    <mergeCell ref="B8:B10"/>
    <mergeCell ref="K9:L9"/>
    <mergeCell ref="R9:S9"/>
    <mergeCell ref="K8:L8"/>
    <mergeCell ref="V8:V10"/>
    <mergeCell ref="Q8:Q10"/>
    <mergeCell ref="C8:C10"/>
    <mergeCell ref="A20:B20"/>
    <mergeCell ref="A8:A10"/>
    <mergeCell ref="D8:E8"/>
    <mergeCell ref="D9:E9"/>
    <mergeCell ref="G8:G10"/>
    <mergeCell ref="J8:J10"/>
    <mergeCell ref="H8:H10"/>
  </mergeCells>
  <printOptions/>
  <pageMargins left="0.9" right="0.38" top="1" bottom="1" header="0.5" footer="0.5"/>
  <pageSetup fitToHeight="1" fitToWidth="1" horizontalDpi="600" verticalDpi="6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 FMV-645NU6C/X</dc:creator>
  <cp:keywords/>
  <dc:description/>
  <cp:lastModifiedBy>pilyugin0890</cp:lastModifiedBy>
  <cp:lastPrinted>2019-04-16T12:56:51Z</cp:lastPrinted>
  <dcterms:created xsi:type="dcterms:W3CDTF">2009-07-14T04:28:44Z</dcterms:created>
  <dcterms:modified xsi:type="dcterms:W3CDTF">2019-04-16T13:05:46Z</dcterms:modified>
  <cp:category/>
  <cp:version/>
  <cp:contentType/>
  <cp:contentStatus/>
</cp:coreProperties>
</file>