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2" sheetId="1" r:id="rId1"/>
    <sheet name="3" sheetId="2" r:id="rId2"/>
    <sheet name="4 _а_г_" sheetId="3" r:id="rId3"/>
    <sheet name="4 _д_" sheetId="4" r:id="rId4"/>
    <sheet name="4 _е_" sheetId="5" r:id="rId5"/>
    <sheet name="6" sheetId="6" r:id="rId6"/>
    <sheet name="7" sheetId="7" r:id="rId7"/>
  </sheets>
  <definedNames>
    <definedName name="Excel_BuiltIn_Print_Area_31">'2'!$A$1:$C$50</definedName>
    <definedName name="_xlnm.Print_Area" localSheetId="0">'2'!$A$1:$B$44</definedName>
  </definedNames>
  <calcPr fullCalcOnLoad="1"/>
</workbook>
</file>

<file path=xl/sharedStrings.xml><?xml version="1.0" encoding="utf-8"?>
<sst xmlns="http://schemas.openxmlformats.org/spreadsheetml/2006/main" count="330" uniqueCount="144">
  <si>
    <t>Наименование организации</t>
  </si>
  <si>
    <t>ИНН</t>
  </si>
  <si>
    <t>КПП</t>
  </si>
  <si>
    <t>Местонахождение (адрес)</t>
  </si>
  <si>
    <t>-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</si>
  <si>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</si>
  <si>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Показатель</t>
  </si>
  <si>
    <t>302040    г.Орел.Лескова  19</t>
  </si>
  <si>
    <t>Отчетный период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</si>
  <si>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</si>
  <si>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</si>
  <si>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разработка и производство изделий в области электроники и приборостроения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</si>
  <si>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</si>
  <si>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</si>
  <si>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</si>
  <si>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</si>
  <si>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1кВт*ч</t>
  </si>
  <si>
    <t>объем приобретения квт/ч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</si>
  <si>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</si>
  <si>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</si>
  <si>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</si>
  <si>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</si>
  <si>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</si>
  <si>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</si>
  <si>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</si>
  <si>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</si>
  <si>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</si>
  <si>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</si>
  <si>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</si>
  <si>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</si>
  <si>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</si>
  <si>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</si>
  <si>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бухгалтерской отчетности, включая бухгалтерский баланс и приложения к нему⁴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</si>
  <si>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</si>
  <si>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</si>
  <si>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</si>
  <si>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</si>
  <si>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</si>
  <si>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</si>
  <si>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</si>
  <si>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</si>
  <si>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</si>
  <si>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</si>
  <si>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</si>
  <si>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кВт*ч на 1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</si>
  <si>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</si>
  <si>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</si>
  <si>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</si>
  <si>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</si>
  <si>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</si>
  <si>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</si>
  <si>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</si>
  <si>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</si>
  <si>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</si>
  <si>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</si>
  <si>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</si>
  <si>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</si>
  <si>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</si>
  <si>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16 проб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</si>
  <si>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</si>
  <si>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</si>
  <si>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</si>
  <si>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</si>
  <si>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</si>
  <si>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</si>
  <si>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</si>
  <si>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хлор остатоный свободный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</si>
  <si>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</si>
  <si>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Форма 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</si>
  <si>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</si>
  <si>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</si>
  <si>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</si>
  <si>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</si>
  <si>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</si>
  <si>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</si>
  <si>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</si>
  <si>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</si>
  <si>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</si>
  <si>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</si>
  <si>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</si>
  <si>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</si>
  <si>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</si>
  <si>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</si>
  <si>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</si>
  <si>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</si>
  <si>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</si>
  <si>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</si>
  <si>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</si>
  <si>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</si>
  <si>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</si>
  <si>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</si>
  <si>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</si>
  <si>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</si>
  <si>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</si>
  <si>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</si>
  <si>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</si>
  <si>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</si>
  <si>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</si>
  <si>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</si>
  <si>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</si>
  <si>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</si>
  <si>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</si>
  <si>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</si>
  <si>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</si>
  <si>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</si>
  <si>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</si>
  <si>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</si>
  <si>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</si>
  <si>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</si>
  <si>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</si>
  <si>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</si>
  <si>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</si>
  <si>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</si>
  <si>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</si>
  <si>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</si>
  <si>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</si>
  <si>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</si>
  <si>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</si>
  <si>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</si>
  <si>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</si>
  <si>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Год</t>
  </si>
  <si>
    <t>Форма 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</si>
  <si>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</si>
  <si>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</si>
  <si>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Наименование службы, ответственной за прием и обработку заявок на подключение к системе холодного водоснабжения</t>
  </si>
  <si>
    <t>Телефон</t>
  </si>
  <si>
    <t>Адрес</t>
  </si>
  <si>
    <t>e-mail</t>
  </si>
  <si>
    <t>Сайт</t>
  </si>
  <si>
    <t xml:space="preserve">1. Форма заявки на подключение к системе холодного водоснабжения 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</si>
  <si>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</si>
  <si>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</si>
  <si>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</si>
  <si>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Отдел главного энергетика</t>
  </si>
  <si>
    <t>302040 г. Орел, ул. Лескова, д. 19</t>
  </si>
  <si>
    <t>Nixrom-90@mail.ru</t>
  </si>
  <si>
    <t>www.proton-orel.ru</t>
  </si>
  <si>
    <t>498-550, 41-04-46</t>
  </si>
  <si>
    <t>АО «Протон»</t>
  </si>
  <si>
    <t>Форма 2. Информация об  основных показателях финансово-хозяйственной деятельности  организации¹¯² на 2017 год</t>
  </si>
  <si>
    <t>Форма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на 2017 год¹</t>
  </si>
  <si>
    <t>с  01.01.2017г. по 31.12.2017г.</t>
  </si>
  <si>
    <t>http://www.proton-orel.ru/files/docs/2017/balans2017.pdf</t>
  </si>
  <si>
    <t>http://www.proton-orel.ru/lk/index.php?action=page&amp;page_id=57#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</si>
</sst>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"/>
    <numFmt numFmtId="178" formatCode="0.0000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9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 indent="3"/>
    </xf>
    <xf numFmtId="0" fontId="0" fillId="0" borderId="13" xfId="0" applyFont="1" applyFill="1" applyBorder="1" applyAlignment="1">
      <alignment horizontal="left" vertical="top" wrapText="1" indent="6"/>
    </xf>
    <xf numFmtId="173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left" vertical="top" wrapText="1" indent="7"/>
    </xf>
    <xf numFmtId="0" fontId="0" fillId="0" borderId="15" xfId="0" applyFont="1" applyFill="1" applyBorder="1" applyAlignment="1">
      <alignment horizontal="left" vertical="top" wrapText="1" indent="3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 wrapText="1" indent="3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wrapText="1" indent="3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left" vertical="top" wrapText="1" indent="6"/>
    </xf>
    <xf numFmtId="0" fontId="0" fillId="0" borderId="20" xfId="0" applyFont="1" applyFill="1" applyBorder="1" applyAlignment="1">
      <alignment horizontal="left" vertical="top" wrapText="1" indent="6"/>
    </xf>
    <xf numFmtId="0" fontId="0" fillId="0" borderId="10" xfId="0" applyFont="1" applyFill="1" applyBorder="1" applyAlignment="1">
      <alignment horizontal="left" vertical="top" indent="2"/>
    </xf>
    <xf numFmtId="0" fontId="0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1" fillId="0" borderId="20" xfId="53" applyFont="1" applyFill="1" applyBorder="1" applyAlignment="1" applyProtection="1">
      <alignment horizontal="left" wrapText="1"/>
      <protection/>
    </xf>
    <xf numFmtId="2" fontId="23" fillId="0" borderId="28" xfId="53" applyNumberFormat="1" applyFont="1" applyFill="1" applyBorder="1" applyAlignment="1" applyProtection="1">
      <alignment horizontal="center" vertical="center"/>
      <protection/>
    </xf>
    <xf numFmtId="0" fontId="21" fillId="0" borderId="29" xfId="53" applyFont="1" applyFill="1" applyBorder="1" applyAlignment="1" applyProtection="1">
      <alignment horizontal="left" wrapText="1"/>
      <protection/>
    </xf>
    <xf numFmtId="0" fontId="21" fillId="0" borderId="20" xfId="53" applyFont="1" applyFill="1" applyBorder="1" applyAlignment="1" applyProtection="1">
      <alignment wrapText="1"/>
      <protection/>
    </xf>
    <xf numFmtId="0" fontId="23" fillId="0" borderId="20" xfId="54" applyFont="1" applyFill="1" applyBorder="1" applyAlignment="1" applyProtection="1">
      <alignment horizontal="left" wrapText="1"/>
      <protection/>
    </xf>
    <xf numFmtId="0" fontId="21" fillId="0" borderId="30" xfId="53" applyFont="1" applyFill="1" applyBorder="1" applyAlignment="1" applyProtection="1">
      <alignment horizontal="left" wrapText="1"/>
      <protection/>
    </xf>
    <xf numFmtId="0" fontId="23" fillId="0" borderId="20" xfId="53" applyFont="1" applyFill="1" applyBorder="1" applyAlignment="1" applyProtection="1">
      <alignment wrapText="1"/>
      <protection/>
    </xf>
    <xf numFmtId="0" fontId="24" fillId="0" borderId="30" xfId="53" applyFont="1" applyFill="1" applyBorder="1" applyAlignment="1" applyProtection="1">
      <alignment horizontal="left" wrapText="1"/>
      <protection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1" fillId="0" borderId="35" xfId="53" applyFont="1" applyFill="1" applyBorder="1" applyAlignment="1" applyProtection="1">
      <alignment horizontal="center" vertical="center" wrapText="1"/>
      <protection/>
    </xf>
    <xf numFmtId="0" fontId="21" fillId="0" borderId="21" xfId="53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27" fillId="0" borderId="10" xfId="42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left" vertical="center"/>
    </xf>
    <xf numFmtId="0" fontId="27" fillId="0" borderId="21" xfId="42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on-orel.ru/lk/index.php?action=page&amp;page_id=57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ixrom-90@mail.ru" TargetMode="External" /><Relationship Id="rId2" Type="http://schemas.openxmlformats.org/officeDocument/2006/relationships/hyperlink" Target="http://www.proton-orel.ru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105" zoomScaleNormal="105" zoomScalePageLayoutView="0" workbookViewId="0" topLeftCell="A37">
      <selection activeCell="A1" sqref="A1:B1"/>
    </sheetView>
  </sheetViews>
  <sheetFormatPr defaultColWidth="9.140625" defaultRowHeight="15"/>
  <cols>
    <col min="1" max="1" width="47.00390625" style="6" customWidth="1"/>
    <col min="2" max="2" width="40.28125" style="2" customWidth="1"/>
    <col min="3" max="16384" width="9.140625" style="2" customWidth="1"/>
  </cols>
  <sheetData>
    <row r="1" spans="1:2" ht="43.5" customHeight="1">
      <c r="A1" s="76" t="s">
        <v>139</v>
      </c>
      <c r="B1" s="76"/>
    </row>
    <row r="2" spans="1:2" ht="15">
      <c r="A2" s="7" t="s">
        <v>0</v>
      </c>
      <c r="B2" s="4" t="s">
        <v>138</v>
      </c>
    </row>
    <row r="3" spans="1:2" ht="15">
      <c r="A3" s="7" t="s">
        <v>1</v>
      </c>
      <c r="B3" s="8">
        <v>5753018359</v>
      </c>
    </row>
    <row r="4" spans="1:2" ht="15">
      <c r="A4" s="7" t="s">
        <v>2</v>
      </c>
      <c r="B4" s="8">
        <v>575301001</v>
      </c>
    </row>
    <row r="5" spans="1:2" ht="15">
      <c r="A5" s="7" t="s">
        <v>3</v>
      </c>
      <c r="B5" s="8" t="s">
        <v>7</v>
      </c>
    </row>
    <row r="6" spans="1:2" ht="15">
      <c r="A6" s="7" t="s">
        <v>8</v>
      </c>
      <c r="B6" s="4" t="s">
        <v>141</v>
      </c>
    </row>
    <row r="7" ht="15">
      <c r="B7" s="3"/>
    </row>
    <row r="8" spans="1:2" ht="15">
      <c r="A8" s="9" t="s">
        <v>9</v>
      </c>
      <c r="B8" s="10" t="s">
        <v>6</v>
      </c>
    </row>
    <row r="9" spans="1:2" ht="60">
      <c r="A9" s="11" t="s">
        <v>10</v>
      </c>
      <c r="B9" s="12" t="s">
        <v>11</v>
      </c>
    </row>
    <row r="10" spans="1:2" ht="21" customHeight="1">
      <c r="A10" s="11" t="s">
        <v>12</v>
      </c>
      <c r="B10" s="13">
        <v>986.6</v>
      </c>
    </row>
    <row r="11" spans="1:4" ht="30">
      <c r="A11" s="14" t="s">
        <v>13</v>
      </c>
      <c r="B11" s="71">
        <f>B13+B17+B18+B19+B21+B23+B24</f>
        <v>10178.880184999998</v>
      </c>
      <c r="D11" s="69"/>
    </row>
    <row r="12" spans="1:2" ht="61.5" customHeight="1">
      <c r="A12" s="15" t="s">
        <v>14</v>
      </c>
      <c r="B12" s="72" t="s">
        <v>4</v>
      </c>
    </row>
    <row r="13" spans="1:2" ht="60">
      <c r="A13" s="15" t="s">
        <v>15</v>
      </c>
      <c r="B13" s="73">
        <f>B14*B15</f>
        <v>815.4401849999999</v>
      </c>
    </row>
    <row r="14" spans="1:2" ht="15">
      <c r="A14" s="16" t="s">
        <v>16</v>
      </c>
      <c r="B14" s="72">
        <v>4.223</v>
      </c>
    </row>
    <row r="15" spans="1:6" ht="15">
      <c r="A15" s="16" t="s">
        <v>17</v>
      </c>
      <c r="B15" s="72">
        <v>193.095</v>
      </c>
      <c r="F15" s="17"/>
    </row>
    <row r="16" spans="1:2" ht="30">
      <c r="A16" s="15" t="s">
        <v>18</v>
      </c>
      <c r="B16" s="72" t="s">
        <v>4</v>
      </c>
    </row>
    <row r="17" spans="1:2" ht="45">
      <c r="A17" s="15" t="s">
        <v>19</v>
      </c>
      <c r="B17" s="72">
        <f>2082.79+637.33</f>
        <v>2720.12</v>
      </c>
    </row>
    <row r="18" spans="1:2" ht="60">
      <c r="A18" s="15" t="s">
        <v>20</v>
      </c>
      <c r="B18" s="72">
        <v>93.03</v>
      </c>
    </row>
    <row r="19" spans="1:2" ht="30">
      <c r="A19" s="15" t="s">
        <v>21</v>
      </c>
      <c r="B19" s="73">
        <f>3783.69+42.81+232.7+43.63</f>
        <v>4102.83</v>
      </c>
    </row>
    <row r="20" spans="1:2" ht="30">
      <c r="A20" s="18" t="s">
        <v>22</v>
      </c>
      <c r="B20" s="72">
        <v>3783.69</v>
      </c>
    </row>
    <row r="21" spans="1:2" ht="30">
      <c r="A21" s="15" t="s">
        <v>23</v>
      </c>
      <c r="B21" s="72">
        <v>2251</v>
      </c>
    </row>
    <row r="22" spans="1:2" ht="30">
      <c r="A22" s="18" t="s">
        <v>24</v>
      </c>
      <c r="B22" s="73">
        <v>1697.4</v>
      </c>
    </row>
    <row r="23" spans="1:2" ht="33" customHeight="1">
      <c r="A23" s="15" t="s">
        <v>25</v>
      </c>
      <c r="B23" s="72">
        <v>196.46</v>
      </c>
    </row>
    <row r="24" spans="1:2" ht="75" customHeight="1">
      <c r="A24" s="19" t="s">
        <v>26</v>
      </c>
      <c r="B24" s="20">
        <v>0</v>
      </c>
    </row>
    <row r="25" spans="1:2" ht="30">
      <c r="A25" s="11" t="s">
        <v>27</v>
      </c>
      <c r="B25" s="13">
        <f>B10-B11</f>
        <v>-9192.280184999998</v>
      </c>
    </row>
    <row r="26" spans="1:2" ht="30">
      <c r="A26" s="21" t="s">
        <v>28</v>
      </c>
      <c r="B26" s="65"/>
    </row>
    <row r="27" spans="1:2" ht="90">
      <c r="A27" s="23" t="s">
        <v>29</v>
      </c>
      <c r="B27" s="20" t="s">
        <v>4</v>
      </c>
    </row>
    <row r="28" spans="1:2" ht="30">
      <c r="A28" s="21" t="s">
        <v>30</v>
      </c>
      <c r="B28" s="22" t="s">
        <v>4</v>
      </c>
    </row>
    <row r="29" spans="1:2" ht="30">
      <c r="A29" s="24" t="s">
        <v>31</v>
      </c>
      <c r="B29" s="20" t="s">
        <v>4</v>
      </c>
    </row>
    <row r="30" spans="1:2" ht="45">
      <c r="A30" s="11" t="s">
        <v>32</v>
      </c>
      <c r="B30" s="12" t="s">
        <v>142</v>
      </c>
    </row>
    <row r="31" spans="1:2" ht="15">
      <c r="A31" s="11" t="s">
        <v>33</v>
      </c>
      <c r="B31" s="5">
        <v>79.733</v>
      </c>
    </row>
    <row r="32" spans="1:2" ht="15">
      <c r="A32" s="11" t="s">
        <v>34</v>
      </c>
      <c r="B32" s="5" t="s">
        <v>4</v>
      </c>
    </row>
    <row r="33" spans="1:2" ht="30">
      <c r="A33" s="11" t="s">
        <v>35</v>
      </c>
      <c r="B33" s="25" t="s">
        <v>4</v>
      </c>
    </row>
    <row r="34" spans="1:2" ht="30" customHeight="1">
      <c r="A34" s="21" t="s">
        <v>36</v>
      </c>
      <c r="B34" s="22">
        <v>79.733</v>
      </c>
    </row>
    <row r="35" spans="1:2" ht="15">
      <c r="A35" s="26" t="s">
        <v>37</v>
      </c>
      <c r="B35" s="67">
        <f>B34-B36</f>
        <v>79.733</v>
      </c>
    </row>
    <row r="36" spans="1:2" ht="30">
      <c r="A36" s="23" t="s">
        <v>38</v>
      </c>
      <c r="B36" s="66"/>
    </row>
    <row r="37" spans="1:2" ht="15">
      <c r="A37" s="11" t="s">
        <v>39</v>
      </c>
      <c r="B37" s="27">
        <v>0</v>
      </c>
    </row>
    <row r="38" spans="1:2" ht="30">
      <c r="A38" s="11" t="s">
        <v>40</v>
      </c>
      <c r="B38" s="5">
        <v>2.587</v>
      </c>
    </row>
    <row r="39" spans="1:2" ht="15">
      <c r="A39" s="11" t="s">
        <v>41</v>
      </c>
      <c r="B39" s="5">
        <v>2</v>
      </c>
    </row>
    <row r="40" spans="1:2" ht="30">
      <c r="A40" s="11" t="s">
        <v>42</v>
      </c>
      <c r="B40" s="5">
        <v>3</v>
      </c>
    </row>
    <row r="41" spans="1:2" ht="30">
      <c r="A41" s="11" t="s">
        <v>43</v>
      </c>
      <c r="B41" s="5">
        <v>5.5</v>
      </c>
    </row>
    <row r="42" spans="1:2" ht="30">
      <c r="A42" s="11" t="s">
        <v>44</v>
      </c>
      <c r="B42" s="70">
        <f>B15/B31</f>
        <v>2.4217701579019977</v>
      </c>
    </row>
    <row r="43" spans="1:2" ht="30">
      <c r="A43" s="11" t="s">
        <v>45</v>
      </c>
      <c r="B43" s="68">
        <v>69</v>
      </c>
    </row>
    <row r="44" spans="1:2" ht="45">
      <c r="A44" s="11" t="s">
        <v>46</v>
      </c>
      <c r="B44" s="5" t="s">
        <v>4</v>
      </c>
    </row>
    <row r="46" spans="1:2" ht="51" customHeight="1">
      <c r="A46" s="74" t="s">
        <v>47</v>
      </c>
      <c r="B46" s="74"/>
    </row>
    <row r="47" spans="1:3" ht="46.5" customHeight="1">
      <c r="A47" s="74" t="s">
        <v>48</v>
      </c>
      <c r="B47" s="74"/>
      <c r="C47" s="2" t="s">
        <v>49</v>
      </c>
    </row>
    <row r="48" spans="1:3" ht="123" customHeight="1">
      <c r="A48" s="74" t="s">
        <v>50</v>
      </c>
      <c r="B48" s="74"/>
      <c r="C48" s="28"/>
    </row>
    <row r="49" spans="1:3" ht="36" customHeight="1">
      <c r="A49" s="74" t="s">
        <v>51</v>
      </c>
      <c r="B49" s="74"/>
      <c r="C49" s="28"/>
    </row>
    <row r="51" spans="1:2" ht="49.5" customHeight="1">
      <c r="A51" s="75"/>
      <c r="B51" s="75"/>
    </row>
  </sheetData>
  <sheetProtection/>
  <mergeCells count="6">
    <mergeCell ref="A49:B49"/>
    <mergeCell ref="A51:B51"/>
    <mergeCell ref="A1:B1"/>
    <mergeCell ref="A46:B46"/>
    <mergeCell ref="A47:B47"/>
    <mergeCell ref="A48:B48"/>
  </mergeCells>
  <printOptions/>
  <pageMargins left="0.7083333333333334" right="0.7083333333333334" top="0.19652777777777777" bottom="0.19652777777777777" header="0.5118055555555556" footer="0.5118055555555556"/>
  <pageSetup fitToHeight="2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="105" zoomScaleNormal="105" zoomScalePageLayoutView="0" workbookViewId="0" topLeftCell="A13">
      <selection activeCell="G15" sqref="G15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76" t="s">
        <v>140</v>
      </c>
      <c r="B1" s="76"/>
    </row>
    <row r="2" spans="1:2" ht="56.25" customHeight="1">
      <c r="A2" s="76"/>
      <c r="B2" s="76"/>
    </row>
    <row r="3" spans="1:2" ht="15">
      <c r="A3" s="29" t="s">
        <v>0</v>
      </c>
      <c r="B3" s="4" t="s">
        <v>138</v>
      </c>
    </row>
    <row r="4" spans="1:2" ht="15">
      <c r="A4" s="29" t="s">
        <v>1</v>
      </c>
      <c r="B4" s="8">
        <v>5753018359</v>
      </c>
    </row>
    <row r="5" spans="1:2" ht="15">
      <c r="A5" s="29" t="s">
        <v>2</v>
      </c>
      <c r="B5" s="8">
        <v>575301001</v>
      </c>
    </row>
    <row r="6" spans="1:2" ht="15">
      <c r="A6" s="29" t="s">
        <v>3</v>
      </c>
      <c r="B6" s="8" t="s">
        <v>7</v>
      </c>
    </row>
    <row r="7" spans="1:2" ht="15">
      <c r="A7" s="6"/>
      <c r="B7" s="3"/>
    </row>
    <row r="8" spans="1:2" ht="15">
      <c r="A8" s="30" t="s">
        <v>52</v>
      </c>
      <c r="B8" s="31" t="s">
        <v>6</v>
      </c>
    </row>
    <row r="9" spans="1:2" ht="30">
      <c r="A9" s="32" t="s">
        <v>53</v>
      </c>
      <c r="B9" s="8" t="s">
        <v>4</v>
      </c>
    </row>
    <row r="10" spans="1:2" ht="30">
      <c r="A10" s="32" t="s">
        <v>54</v>
      </c>
      <c r="B10" s="8" t="s">
        <v>4</v>
      </c>
    </row>
    <row r="11" spans="1:2" ht="30">
      <c r="A11" s="32" t="s">
        <v>55</v>
      </c>
      <c r="B11" s="8" t="s">
        <v>4</v>
      </c>
    </row>
    <row r="12" spans="1:2" ht="30">
      <c r="A12" s="32" t="s">
        <v>56</v>
      </c>
      <c r="B12" s="8">
        <v>64</v>
      </c>
    </row>
    <row r="13" spans="1:2" ht="15">
      <c r="A13" s="33" t="s">
        <v>57</v>
      </c>
      <c r="B13" s="8" t="s">
        <v>58</v>
      </c>
    </row>
    <row r="14" spans="1:2" ht="15">
      <c r="A14" s="33" t="s">
        <v>59</v>
      </c>
      <c r="B14" s="8" t="s">
        <v>58</v>
      </c>
    </row>
    <row r="15" spans="1:2" ht="15">
      <c r="A15" s="33" t="s">
        <v>60</v>
      </c>
      <c r="B15" s="8" t="s">
        <v>4</v>
      </c>
    </row>
    <row r="16" spans="1:2" ht="15">
      <c r="A16" s="34" t="s">
        <v>61</v>
      </c>
      <c r="B16" s="8" t="s">
        <v>4</v>
      </c>
    </row>
    <row r="17" spans="1:2" ht="15">
      <c r="A17" s="35" t="s">
        <v>62</v>
      </c>
      <c r="B17" s="8" t="s">
        <v>4</v>
      </c>
    </row>
    <row r="18" spans="1:2" ht="15">
      <c r="A18" s="36" t="s">
        <v>63</v>
      </c>
      <c r="B18" s="8" t="s">
        <v>58</v>
      </c>
    </row>
    <row r="19" spans="1:2" ht="15">
      <c r="A19" s="36" t="s">
        <v>64</v>
      </c>
      <c r="B19" s="8" t="s">
        <v>58</v>
      </c>
    </row>
    <row r="20" spans="1:2" ht="60">
      <c r="A20" s="37" t="s">
        <v>65</v>
      </c>
      <c r="B20" s="8" t="s">
        <v>4</v>
      </c>
    </row>
    <row r="21" spans="1:2" ht="15">
      <c r="A21" s="33" t="s">
        <v>57</v>
      </c>
      <c r="B21" s="8" t="s">
        <v>4</v>
      </c>
    </row>
    <row r="22" spans="1:2" ht="15">
      <c r="A22" s="33" t="s">
        <v>59</v>
      </c>
      <c r="B22" s="8" t="s">
        <v>4</v>
      </c>
    </row>
    <row r="23" spans="1:2" ht="15">
      <c r="A23" s="33" t="s">
        <v>61</v>
      </c>
      <c r="B23" s="8" t="s">
        <v>4</v>
      </c>
    </row>
    <row r="24" spans="1:2" ht="15">
      <c r="A24" s="33" t="s">
        <v>66</v>
      </c>
      <c r="B24" s="8" t="s">
        <v>4</v>
      </c>
    </row>
    <row r="25" spans="1:2" ht="15">
      <c r="A25" s="36" t="s">
        <v>63</v>
      </c>
      <c r="B25" s="8" t="s">
        <v>4</v>
      </c>
    </row>
    <row r="26" spans="1:2" ht="15">
      <c r="A26" s="36" t="s">
        <v>64</v>
      </c>
      <c r="B26" s="8" t="s">
        <v>4</v>
      </c>
    </row>
    <row r="27" spans="1:2" ht="15">
      <c r="A27" s="6"/>
      <c r="B27" s="2"/>
    </row>
    <row r="28" spans="1:2" ht="45" customHeight="1">
      <c r="A28" s="74" t="s">
        <v>67</v>
      </c>
      <c r="B28" s="74"/>
    </row>
  </sheetData>
  <sheetProtection/>
  <mergeCells count="2">
    <mergeCell ref="A1:B2"/>
    <mergeCell ref="A28:B28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="105" zoomScaleNormal="105" zoomScalePageLayoutView="0" workbookViewId="0" topLeftCell="A1">
      <selection activeCell="A24" sqref="A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15">
      <c r="A1" s="79" t="s">
        <v>0</v>
      </c>
      <c r="B1" s="77" t="s">
        <v>138</v>
      </c>
      <c r="C1" s="80"/>
    </row>
    <row r="2" spans="1:3" ht="15">
      <c r="A2" s="79"/>
      <c r="B2" s="80"/>
      <c r="C2" s="80"/>
    </row>
    <row r="3" spans="1:3" ht="15">
      <c r="A3" s="38" t="s">
        <v>1</v>
      </c>
      <c r="B3" s="77">
        <v>5753018359</v>
      </c>
      <c r="C3" s="77"/>
    </row>
    <row r="4" spans="1:3" ht="15">
      <c r="A4" s="38" t="s">
        <v>2</v>
      </c>
      <c r="B4" s="77">
        <v>575301001</v>
      </c>
      <c r="C4" s="77"/>
    </row>
    <row r="5" spans="1:3" ht="15">
      <c r="A5" s="38" t="s">
        <v>3</v>
      </c>
      <c r="B5" s="77" t="s">
        <v>7</v>
      </c>
      <c r="C5" s="77"/>
    </row>
    <row r="6" spans="1:3" ht="15">
      <c r="A6" s="2"/>
      <c r="B6" s="2"/>
      <c r="C6" s="2"/>
    </row>
    <row r="7" spans="1:3" ht="33.75" customHeight="1">
      <c r="A7" s="78" t="s">
        <v>68</v>
      </c>
      <c r="B7" s="78"/>
      <c r="C7" s="78"/>
    </row>
    <row r="8" spans="1:3" ht="42.75" customHeight="1">
      <c r="A8" s="39" t="s">
        <v>69</v>
      </c>
      <c r="B8" s="81" t="s">
        <v>4</v>
      </c>
      <c r="C8" s="81"/>
    </row>
    <row r="9" spans="1:3" ht="48" customHeight="1">
      <c r="A9" s="39" t="s">
        <v>70</v>
      </c>
      <c r="B9" s="81" t="s">
        <v>4</v>
      </c>
      <c r="C9" s="81"/>
    </row>
    <row r="10" spans="1:3" ht="47.25" customHeight="1">
      <c r="A10" s="40" t="s">
        <v>71</v>
      </c>
      <c r="B10" s="81" t="s">
        <v>4</v>
      </c>
      <c r="C10" s="81"/>
    </row>
    <row r="11" spans="1:3" ht="15">
      <c r="A11" s="2"/>
      <c r="B11" s="2"/>
      <c r="C11" s="2"/>
    </row>
    <row r="12" spans="1:3" ht="36.75" customHeight="1">
      <c r="A12" s="83" t="s">
        <v>72</v>
      </c>
      <c r="B12" s="83"/>
      <c r="C12" s="83"/>
    </row>
    <row r="13" spans="1:3" ht="15">
      <c r="A13" s="2"/>
      <c r="B13" s="2"/>
      <c r="C13" s="2"/>
    </row>
    <row r="14" spans="1:3" ht="45">
      <c r="A14" s="41" t="s">
        <v>73</v>
      </c>
      <c r="B14" s="42" t="s">
        <v>74</v>
      </c>
      <c r="C14" s="42" t="s">
        <v>75</v>
      </c>
    </row>
    <row r="15" spans="1:3" ht="15">
      <c r="A15" s="43" t="s">
        <v>76</v>
      </c>
      <c r="B15" s="44"/>
      <c r="C15" s="45"/>
    </row>
    <row r="16" spans="1:3" ht="15">
      <c r="A16" s="46" t="s">
        <v>77</v>
      </c>
      <c r="B16" s="47" t="s">
        <v>4</v>
      </c>
      <c r="C16" s="47" t="s">
        <v>4</v>
      </c>
    </row>
    <row r="17" spans="1:3" ht="15">
      <c r="A17" s="48" t="s">
        <v>78</v>
      </c>
      <c r="B17" s="47" t="s">
        <v>4</v>
      </c>
      <c r="C17" s="47" t="s">
        <v>4</v>
      </c>
    </row>
    <row r="18" spans="1:3" ht="15">
      <c r="A18" s="48" t="s">
        <v>79</v>
      </c>
      <c r="B18" s="47" t="s">
        <v>4</v>
      </c>
      <c r="C18" s="47" t="s">
        <v>4</v>
      </c>
    </row>
    <row r="19" spans="1:3" ht="15">
      <c r="A19" s="2"/>
      <c r="B19" s="2"/>
      <c r="C19" s="2"/>
    </row>
    <row r="20" spans="1:3" ht="48.75" customHeight="1">
      <c r="A20" s="74" t="s">
        <v>80</v>
      </c>
      <c r="B20" s="74"/>
      <c r="C20" s="74"/>
    </row>
    <row r="21" spans="1:3" ht="31.5" customHeight="1">
      <c r="A21" s="74" t="s">
        <v>48</v>
      </c>
      <c r="B21" s="74"/>
      <c r="C21" s="74"/>
    </row>
    <row r="22" spans="1:3" ht="15">
      <c r="A22" s="82" t="s">
        <v>81</v>
      </c>
      <c r="B22" s="82"/>
      <c r="C22" s="82"/>
    </row>
  </sheetData>
  <sheetProtection/>
  <mergeCells count="13">
    <mergeCell ref="B8:C8"/>
    <mergeCell ref="B9:C9"/>
    <mergeCell ref="A22:C22"/>
    <mergeCell ref="B10:C10"/>
    <mergeCell ref="A12:C12"/>
    <mergeCell ref="A20:C20"/>
    <mergeCell ref="A21:C21"/>
    <mergeCell ref="B5:C5"/>
    <mergeCell ref="A7:C7"/>
    <mergeCell ref="A1:A2"/>
    <mergeCell ref="B1:C2"/>
    <mergeCell ref="B3:C3"/>
    <mergeCell ref="B4:C4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05" zoomScaleNormal="105" zoomScalePageLayoutView="0" workbookViewId="0" topLeftCell="A1">
      <selection activeCell="B2" sqref="B2:D2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">
      <c r="A1" s="49" t="s">
        <v>0</v>
      </c>
      <c r="B1" s="86" t="s">
        <v>138</v>
      </c>
      <c r="C1" s="86"/>
      <c r="D1" s="86"/>
    </row>
    <row r="2" spans="1:4" ht="15">
      <c r="A2" s="38" t="s">
        <v>1</v>
      </c>
      <c r="B2" s="86">
        <v>5753018359</v>
      </c>
      <c r="C2" s="86"/>
      <c r="D2" s="86"/>
    </row>
    <row r="3" spans="1:4" ht="15">
      <c r="A3" s="38" t="s">
        <v>2</v>
      </c>
      <c r="B3" s="86">
        <v>575301001</v>
      </c>
      <c r="C3" s="86"/>
      <c r="D3" s="86"/>
    </row>
    <row r="4" spans="1:4" ht="15">
      <c r="A4" s="38" t="s">
        <v>3</v>
      </c>
      <c r="B4" s="86" t="s">
        <v>7</v>
      </c>
      <c r="C4" s="86"/>
      <c r="D4" s="86"/>
    </row>
    <row r="5" spans="1:4" ht="15">
      <c r="A5" s="50"/>
      <c r="B5" s="50"/>
      <c r="C5" s="2"/>
      <c r="D5" s="2"/>
    </row>
    <row r="6" spans="1:4" ht="15.75">
      <c r="A6" s="88" t="s">
        <v>82</v>
      </c>
      <c r="B6" s="88"/>
      <c r="C6" s="88"/>
      <c r="D6" s="88"/>
    </row>
    <row r="7" spans="1:4" ht="15.75" customHeight="1">
      <c r="A7" s="85" t="s">
        <v>83</v>
      </c>
      <c r="B7" s="85" t="s">
        <v>84</v>
      </c>
      <c r="C7" s="85" t="s">
        <v>85</v>
      </c>
      <c r="D7" s="84" t="s">
        <v>86</v>
      </c>
    </row>
    <row r="8" spans="1:4" ht="36" customHeight="1">
      <c r="A8" s="85"/>
      <c r="B8" s="85"/>
      <c r="C8" s="85"/>
      <c r="D8" s="84"/>
    </row>
    <row r="9" spans="1:4" ht="15">
      <c r="A9" s="85" t="s">
        <v>87</v>
      </c>
      <c r="B9" s="85"/>
      <c r="C9" s="85"/>
      <c r="D9" s="85"/>
    </row>
    <row r="10" spans="1:4" ht="15">
      <c r="A10" s="51" t="s">
        <v>88</v>
      </c>
      <c r="B10" s="52" t="s">
        <v>4</v>
      </c>
      <c r="C10" s="52" t="s">
        <v>4</v>
      </c>
      <c r="D10" s="52" t="s">
        <v>4</v>
      </c>
    </row>
    <row r="11" spans="1:4" ht="24">
      <c r="A11" s="53" t="s">
        <v>89</v>
      </c>
      <c r="B11" s="52" t="s">
        <v>4</v>
      </c>
      <c r="C11" s="52" t="s">
        <v>4</v>
      </c>
      <c r="D11" s="52" t="s">
        <v>4</v>
      </c>
    </row>
    <row r="12" spans="1:4" ht="24">
      <c r="A12" s="51" t="s">
        <v>90</v>
      </c>
      <c r="B12" s="52" t="s">
        <v>4</v>
      </c>
      <c r="C12" s="52" t="s">
        <v>4</v>
      </c>
      <c r="D12" s="52" t="s">
        <v>4</v>
      </c>
    </row>
    <row r="13" spans="1:4" ht="15">
      <c r="A13" s="54" t="s">
        <v>91</v>
      </c>
      <c r="B13" s="52" t="s">
        <v>4</v>
      </c>
      <c r="C13" s="52" t="s">
        <v>4</v>
      </c>
      <c r="D13" s="52" t="s">
        <v>4</v>
      </c>
    </row>
    <row r="14" spans="1:4" ht="24">
      <c r="A14" s="51" t="s">
        <v>92</v>
      </c>
      <c r="B14" s="52" t="s">
        <v>4</v>
      </c>
      <c r="C14" s="52" t="s">
        <v>4</v>
      </c>
      <c r="D14" s="52" t="s">
        <v>4</v>
      </c>
    </row>
    <row r="15" spans="1:4" ht="15">
      <c r="A15" s="55" t="s">
        <v>93</v>
      </c>
      <c r="B15" s="52" t="s">
        <v>4</v>
      </c>
      <c r="C15" s="52" t="s">
        <v>4</v>
      </c>
      <c r="D15" s="52" t="s">
        <v>4</v>
      </c>
    </row>
    <row r="16" spans="1:4" ht="15">
      <c r="A16" s="55" t="s">
        <v>94</v>
      </c>
      <c r="B16" s="52" t="s">
        <v>4</v>
      </c>
      <c r="C16" s="52" t="s">
        <v>4</v>
      </c>
      <c r="D16" s="52" t="s">
        <v>4</v>
      </c>
    </row>
    <row r="17" spans="1:4" ht="24">
      <c r="A17" s="55" t="s">
        <v>95</v>
      </c>
      <c r="B17" s="52" t="s">
        <v>4</v>
      </c>
      <c r="C17" s="52" t="s">
        <v>4</v>
      </c>
      <c r="D17" s="52" t="s">
        <v>4</v>
      </c>
    </row>
    <row r="18" spans="1:4" ht="24">
      <c r="A18" s="51" t="s">
        <v>96</v>
      </c>
      <c r="B18" s="52" t="s">
        <v>4</v>
      </c>
      <c r="C18" s="52" t="s">
        <v>4</v>
      </c>
      <c r="D18" s="52" t="s">
        <v>4</v>
      </c>
    </row>
    <row r="19" spans="1:4" ht="35.25">
      <c r="A19" s="56" t="s">
        <v>97</v>
      </c>
      <c r="B19" s="52" t="s">
        <v>4</v>
      </c>
      <c r="C19" s="52" t="s">
        <v>4</v>
      </c>
      <c r="D19" s="52" t="s">
        <v>4</v>
      </c>
    </row>
    <row r="20" spans="1:4" ht="24">
      <c r="A20" s="57" t="s">
        <v>98</v>
      </c>
      <c r="B20" s="52" t="s">
        <v>4</v>
      </c>
      <c r="C20" s="52" t="s">
        <v>4</v>
      </c>
      <c r="D20" s="52" t="s">
        <v>4</v>
      </c>
    </row>
    <row r="21" spans="1:4" ht="15">
      <c r="A21" s="54" t="s">
        <v>99</v>
      </c>
      <c r="B21" s="52" t="s">
        <v>4</v>
      </c>
      <c r="C21" s="52" t="s">
        <v>4</v>
      </c>
      <c r="D21" s="52" t="s">
        <v>4</v>
      </c>
    </row>
    <row r="22" spans="1:4" ht="24">
      <c r="A22" s="56" t="s">
        <v>100</v>
      </c>
      <c r="B22" s="52" t="s">
        <v>4</v>
      </c>
      <c r="C22" s="52" t="s">
        <v>4</v>
      </c>
      <c r="D22" s="52" t="s">
        <v>4</v>
      </c>
    </row>
    <row r="23" spans="1:4" ht="24">
      <c r="A23" s="56" t="s">
        <v>101</v>
      </c>
      <c r="B23" s="52" t="s">
        <v>4</v>
      </c>
      <c r="C23" s="52" t="s">
        <v>4</v>
      </c>
      <c r="D23" s="52" t="s">
        <v>4</v>
      </c>
    </row>
    <row r="24" spans="1:4" ht="15">
      <c r="A24" s="56" t="s">
        <v>102</v>
      </c>
      <c r="B24" s="52" t="s">
        <v>4</v>
      </c>
      <c r="C24" s="52" t="s">
        <v>4</v>
      </c>
      <c r="D24" s="52" t="s">
        <v>4</v>
      </c>
    </row>
    <row r="25" spans="1:4" ht="24">
      <c r="A25" s="56" t="s">
        <v>103</v>
      </c>
      <c r="B25" s="52" t="s">
        <v>4</v>
      </c>
      <c r="C25" s="52" t="s">
        <v>4</v>
      </c>
      <c r="D25" s="52" t="s">
        <v>4</v>
      </c>
    </row>
    <row r="26" spans="1:4" ht="24">
      <c r="A26" s="56" t="s">
        <v>104</v>
      </c>
      <c r="B26" s="52" t="s">
        <v>4</v>
      </c>
      <c r="C26" s="52" t="s">
        <v>4</v>
      </c>
      <c r="D26" s="52" t="s">
        <v>4</v>
      </c>
    </row>
    <row r="27" spans="1:4" ht="24">
      <c r="A27" s="58" t="s">
        <v>105</v>
      </c>
      <c r="B27" s="52" t="s">
        <v>4</v>
      </c>
      <c r="C27" s="52" t="s">
        <v>4</v>
      </c>
      <c r="D27" s="52" t="s">
        <v>4</v>
      </c>
    </row>
    <row r="28" spans="1:4" ht="128.25" customHeight="1">
      <c r="A28" s="87" t="s">
        <v>106</v>
      </c>
      <c r="B28" s="87"/>
      <c r="C28" s="87"/>
      <c r="D28" s="87"/>
    </row>
  </sheetData>
  <sheetProtection/>
  <mergeCells count="11">
    <mergeCell ref="A28:D28"/>
    <mergeCell ref="A6:D6"/>
    <mergeCell ref="A7:A8"/>
    <mergeCell ref="B7:B8"/>
    <mergeCell ref="C7:C8"/>
    <mergeCell ref="D7:D8"/>
    <mergeCell ref="A9:D9"/>
    <mergeCell ref="B1:D1"/>
    <mergeCell ref="B2:D2"/>
    <mergeCell ref="B3:D3"/>
    <mergeCell ref="B4:D4"/>
  </mergeCells>
  <printOptions/>
  <pageMargins left="0.7083333333333334" right="0.7083333333333334" top="0.19652777777777777" bottom="0.19652777777777777" header="0.5118055555555556" footer="0.5118055555555556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105" zoomScaleNormal="105" zoomScalePageLayoutView="0" workbookViewId="0" topLeftCell="A1">
      <selection activeCell="C2" sqref="C2:I2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1:15" ht="15">
      <c r="A1" s="2"/>
      <c r="B1" s="49" t="s">
        <v>0</v>
      </c>
      <c r="C1" s="90" t="s">
        <v>138</v>
      </c>
      <c r="D1" s="91"/>
      <c r="E1" s="91"/>
      <c r="F1" s="91"/>
      <c r="G1" s="91"/>
      <c r="H1" s="91"/>
      <c r="I1" s="91"/>
      <c r="J1" s="2"/>
      <c r="K1" s="2"/>
      <c r="L1" s="2"/>
      <c r="M1" s="2"/>
      <c r="N1" s="2"/>
      <c r="O1" s="2"/>
    </row>
    <row r="2" spans="1:15" ht="15">
      <c r="A2" s="2"/>
      <c r="B2" s="38" t="s">
        <v>1</v>
      </c>
      <c r="C2" s="91">
        <v>5753018359</v>
      </c>
      <c r="D2" s="91"/>
      <c r="E2" s="91"/>
      <c r="F2" s="91"/>
      <c r="G2" s="91"/>
      <c r="H2" s="91"/>
      <c r="I2" s="91"/>
      <c r="J2" s="2"/>
      <c r="K2" s="2"/>
      <c r="L2" s="2"/>
      <c r="M2" s="2"/>
      <c r="N2" s="2"/>
      <c r="O2" s="2"/>
    </row>
    <row r="3" spans="1:15" ht="15">
      <c r="A3" s="2"/>
      <c r="B3" s="38" t="s">
        <v>2</v>
      </c>
      <c r="C3" s="91">
        <v>575301001</v>
      </c>
      <c r="D3" s="91"/>
      <c r="E3" s="91"/>
      <c r="F3" s="91"/>
      <c r="G3" s="91"/>
      <c r="H3" s="91"/>
      <c r="I3" s="91"/>
      <c r="J3" s="2"/>
      <c r="K3" s="2"/>
      <c r="L3" s="2"/>
      <c r="M3" s="2"/>
      <c r="N3" s="2"/>
      <c r="O3" s="2"/>
    </row>
    <row r="4" spans="1:15" ht="15">
      <c r="A4" s="2"/>
      <c r="B4" s="38" t="s">
        <v>3</v>
      </c>
      <c r="C4" s="91" t="s">
        <v>7</v>
      </c>
      <c r="D4" s="91"/>
      <c r="E4" s="91"/>
      <c r="F4" s="91"/>
      <c r="G4" s="91"/>
      <c r="H4" s="91"/>
      <c r="I4" s="91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2"/>
      <c r="B10" s="88" t="s">
        <v>107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89" t="s">
        <v>108</v>
      </c>
      <c r="O11" s="89"/>
    </row>
    <row r="12" spans="1:15" ht="15">
      <c r="A12" s="2"/>
      <c r="B12" s="92" t="s">
        <v>109</v>
      </c>
      <c r="C12" s="93" t="s">
        <v>110</v>
      </c>
      <c r="D12" s="94" t="s">
        <v>111</v>
      </c>
      <c r="E12" s="94"/>
      <c r="F12" s="94"/>
      <c r="G12" s="94"/>
      <c r="H12" s="94"/>
      <c r="I12" s="94"/>
      <c r="J12" s="94"/>
      <c r="K12" s="94"/>
      <c r="L12" s="94"/>
      <c r="M12" s="94"/>
      <c r="N12" s="95" t="s">
        <v>75</v>
      </c>
      <c r="O12" s="95"/>
    </row>
    <row r="13" spans="1:15" ht="15">
      <c r="A13" s="2"/>
      <c r="B13" s="92"/>
      <c r="C13" s="93"/>
      <c r="D13" s="96" t="s">
        <v>112</v>
      </c>
      <c r="E13" s="96"/>
      <c r="F13" s="96"/>
      <c r="G13" s="96"/>
      <c r="H13" s="96"/>
      <c r="I13" s="94" t="s">
        <v>113</v>
      </c>
      <c r="J13" s="94"/>
      <c r="K13" s="94"/>
      <c r="L13" s="94"/>
      <c r="M13" s="94"/>
      <c r="N13" s="95"/>
      <c r="O13" s="95"/>
    </row>
    <row r="14" spans="1:15" ht="15">
      <c r="A14" s="2"/>
      <c r="B14" s="92"/>
      <c r="C14" s="93"/>
      <c r="D14" s="59" t="s">
        <v>114</v>
      </c>
      <c r="E14" s="59" t="s">
        <v>115</v>
      </c>
      <c r="F14" s="59" t="s">
        <v>116</v>
      </c>
      <c r="G14" s="59" t="s">
        <v>117</v>
      </c>
      <c r="H14" s="59" t="s">
        <v>118</v>
      </c>
      <c r="I14" s="59" t="s">
        <v>114</v>
      </c>
      <c r="J14" s="59" t="s">
        <v>115</v>
      </c>
      <c r="K14" s="59" t="s">
        <v>116</v>
      </c>
      <c r="L14" s="59" t="s">
        <v>117</v>
      </c>
      <c r="M14" s="60" t="s">
        <v>118</v>
      </c>
      <c r="N14" s="95"/>
      <c r="O14" s="95"/>
    </row>
    <row r="15" spans="1:15" ht="15">
      <c r="A15" s="2"/>
      <c r="B15" s="61" t="s">
        <v>114</v>
      </c>
      <c r="C15" s="62" t="s">
        <v>4</v>
      </c>
      <c r="D15" s="62" t="s">
        <v>4</v>
      </c>
      <c r="E15" s="62" t="s">
        <v>4</v>
      </c>
      <c r="F15" s="62" t="s">
        <v>4</v>
      </c>
      <c r="G15" s="62" t="s">
        <v>4</v>
      </c>
      <c r="H15" s="62" t="s">
        <v>4</v>
      </c>
      <c r="I15" s="62" t="s">
        <v>4</v>
      </c>
      <c r="J15" s="62" t="s">
        <v>4</v>
      </c>
      <c r="K15" s="62" t="s">
        <v>4</v>
      </c>
      <c r="L15" s="62" t="s">
        <v>4</v>
      </c>
      <c r="M15" s="62" t="s">
        <v>4</v>
      </c>
      <c r="N15" s="81" t="s">
        <v>4</v>
      </c>
      <c r="O15" s="81"/>
    </row>
    <row r="16" spans="1:15" ht="15">
      <c r="A16" s="2"/>
      <c r="B16" s="48" t="s">
        <v>77</v>
      </c>
      <c r="C16" s="62" t="s">
        <v>4</v>
      </c>
      <c r="D16" s="62" t="s">
        <v>4</v>
      </c>
      <c r="E16" s="62" t="s">
        <v>4</v>
      </c>
      <c r="F16" s="62" t="s">
        <v>4</v>
      </c>
      <c r="G16" s="62" t="s">
        <v>4</v>
      </c>
      <c r="H16" s="62" t="s">
        <v>4</v>
      </c>
      <c r="I16" s="62" t="s">
        <v>4</v>
      </c>
      <c r="J16" s="62" t="s">
        <v>4</v>
      </c>
      <c r="K16" s="62" t="s">
        <v>4</v>
      </c>
      <c r="L16" s="62" t="s">
        <v>4</v>
      </c>
      <c r="M16" s="62" t="s">
        <v>4</v>
      </c>
      <c r="N16" s="81" t="s">
        <v>4</v>
      </c>
      <c r="O16" s="81"/>
    </row>
    <row r="17" spans="1:15" ht="15">
      <c r="A17" s="2"/>
      <c r="B17" s="48" t="s">
        <v>119</v>
      </c>
      <c r="C17" s="62" t="s">
        <v>4</v>
      </c>
      <c r="D17" s="62" t="s">
        <v>4</v>
      </c>
      <c r="E17" s="62" t="s">
        <v>4</v>
      </c>
      <c r="F17" s="62" t="s">
        <v>4</v>
      </c>
      <c r="G17" s="62" t="s">
        <v>4</v>
      </c>
      <c r="H17" s="62" t="s">
        <v>4</v>
      </c>
      <c r="I17" s="62" t="s">
        <v>4</v>
      </c>
      <c r="J17" s="62" t="s">
        <v>4</v>
      </c>
      <c r="K17" s="62" t="s">
        <v>4</v>
      </c>
      <c r="L17" s="62" t="s">
        <v>4</v>
      </c>
      <c r="M17" s="62" t="s">
        <v>4</v>
      </c>
      <c r="N17" s="81" t="s">
        <v>4</v>
      </c>
      <c r="O17" s="81"/>
    </row>
    <row r="18" spans="1:15" ht="15">
      <c r="A18" s="2"/>
      <c r="B18" s="48" t="s">
        <v>79</v>
      </c>
      <c r="C18" s="62" t="s">
        <v>4</v>
      </c>
      <c r="D18" s="62" t="s">
        <v>4</v>
      </c>
      <c r="E18" s="62" t="s">
        <v>4</v>
      </c>
      <c r="F18" s="62" t="s">
        <v>4</v>
      </c>
      <c r="G18" s="62" t="s">
        <v>4</v>
      </c>
      <c r="H18" s="62" t="s">
        <v>4</v>
      </c>
      <c r="I18" s="62" t="s">
        <v>4</v>
      </c>
      <c r="J18" s="62" t="s">
        <v>4</v>
      </c>
      <c r="K18" s="62" t="s">
        <v>4</v>
      </c>
      <c r="L18" s="62" t="s">
        <v>4</v>
      </c>
      <c r="M18" s="62" t="s">
        <v>4</v>
      </c>
      <c r="N18" s="81" t="s">
        <v>4</v>
      </c>
      <c r="O18" s="8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6">
    <mergeCell ref="N15:O15"/>
    <mergeCell ref="N16:O16"/>
    <mergeCell ref="N17:O17"/>
    <mergeCell ref="N18:O18"/>
    <mergeCell ref="B12:B14"/>
    <mergeCell ref="C12:C14"/>
    <mergeCell ref="D12:M12"/>
    <mergeCell ref="N12:O14"/>
    <mergeCell ref="D13:H13"/>
    <mergeCell ref="I13:M13"/>
    <mergeCell ref="B10:M10"/>
    <mergeCell ref="N11:O11"/>
    <mergeCell ref="C1:I1"/>
    <mergeCell ref="C2:I2"/>
    <mergeCell ref="C3:I3"/>
    <mergeCell ref="C4:I4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105" zoomScaleNormal="105" zoomScalePageLayoutView="0" workbookViewId="0" topLeftCell="A9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15">
      <c r="A1" s="29" t="s">
        <v>0</v>
      </c>
      <c r="B1" s="97" t="s">
        <v>138</v>
      </c>
      <c r="C1" s="96"/>
      <c r="D1" s="96"/>
      <c r="E1" s="96"/>
      <c r="F1" s="2"/>
      <c r="G1" s="63"/>
      <c r="H1" s="98"/>
      <c r="I1" s="98"/>
      <c r="J1" s="2"/>
    </row>
    <row r="2" spans="1:10" ht="15">
      <c r="A2" s="29" t="s">
        <v>1</v>
      </c>
      <c r="B2" s="96">
        <v>5753018359</v>
      </c>
      <c r="C2" s="96"/>
      <c r="D2" s="96"/>
      <c r="E2" s="96"/>
      <c r="F2" s="2"/>
      <c r="G2" s="2"/>
      <c r="H2" s="2"/>
      <c r="I2" s="2"/>
      <c r="J2" s="2"/>
    </row>
    <row r="3" spans="1:10" ht="15">
      <c r="A3" s="29" t="s">
        <v>2</v>
      </c>
      <c r="B3" s="96">
        <v>575301001</v>
      </c>
      <c r="C3" s="96"/>
      <c r="D3" s="96"/>
      <c r="E3" s="96"/>
      <c r="F3" s="2"/>
      <c r="G3" s="2"/>
      <c r="H3" s="2"/>
      <c r="I3" s="2"/>
      <c r="J3" s="2"/>
    </row>
    <row r="4" spans="1:10" ht="15">
      <c r="A4" s="29" t="s">
        <v>3</v>
      </c>
      <c r="B4" s="96" t="s">
        <v>7</v>
      </c>
      <c r="C4" s="96"/>
      <c r="D4" s="96"/>
      <c r="E4" s="96"/>
      <c r="F4" s="2"/>
      <c r="G4" s="2"/>
      <c r="H4" s="2"/>
      <c r="I4" s="2"/>
      <c r="J4" s="2"/>
    </row>
    <row r="5" spans="1:10" ht="15">
      <c r="A5" s="29" t="s">
        <v>120</v>
      </c>
      <c r="B5" s="96">
        <v>2016</v>
      </c>
      <c r="C5" s="96"/>
      <c r="D5" s="96"/>
      <c r="E5" s="96"/>
      <c r="F5" s="2"/>
      <c r="G5" s="2"/>
      <c r="H5" s="2"/>
      <c r="I5" s="2"/>
      <c r="J5" s="2"/>
    </row>
    <row r="6" spans="1:10" ht="60.75" customHeight="1">
      <c r="A6" s="76" t="s">
        <v>121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104" t="s">
        <v>143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5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36.75" customHeight="1">
      <c r="A27" s="74" t="s">
        <v>122</v>
      </c>
      <c r="B27" s="74"/>
      <c r="C27" s="74"/>
      <c r="D27" s="74"/>
      <c r="E27" s="74"/>
      <c r="F27" s="74"/>
      <c r="G27" s="74"/>
      <c r="H27" s="74"/>
      <c r="I27" s="74"/>
      <c r="J27" s="74"/>
    </row>
  </sheetData>
  <sheetProtection/>
  <mergeCells count="9">
    <mergeCell ref="A27:J27"/>
    <mergeCell ref="B4:E4"/>
    <mergeCell ref="B5:E5"/>
    <mergeCell ref="A6:J6"/>
    <mergeCell ref="A9:J25"/>
    <mergeCell ref="B1:E1"/>
    <mergeCell ref="H1:I1"/>
    <mergeCell ref="B2:E2"/>
    <mergeCell ref="B3:E3"/>
  </mergeCells>
  <hyperlinks>
    <hyperlink ref="A9" r:id="rId1" display="http://www.proton-orel.ru/lk/index.php?action=page&amp;page_id=57#"/>
  </hyperlinks>
  <printOptions/>
  <pageMargins left="0.7083333333333334" right="0.7083333333333334" top="0.39375" bottom="0.39375" header="0.5118055555555556" footer="0.5118055555555556"/>
  <pageSetup horizontalDpi="300" verticalDpi="300" orientation="landscape" paperSize="9" scale="9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05" zoomScaleNormal="105" zoomScalePageLayoutView="0" workbookViewId="0" topLeftCell="A7">
      <selection activeCell="B2" sqref="B2:H2"/>
    </sheetView>
  </sheetViews>
  <sheetFormatPr defaultColWidth="9.140625" defaultRowHeight="15"/>
  <cols>
    <col min="1" max="1" width="40.7109375" style="0" customWidth="1"/>
  </cols>
  <sheetData>
    <row r="1" spans="1:11" ht="15">
      <c r="A1" s="29" t="s">
        <v>0</v>
      </c>
      <c r="B1" s="81" t="s">
        <v>138</v>
      </c>
      <c r="C1" s="101"/>
      <c r="D1" s="101"/>
      <c r="E1" s="101"/>
      <c r="F1" s="101"/>
      <c r="G1" s="101"/>
      <c r="H1" s="101"/>
      <c r="I1" s="2"/>
      <c r="J1" s="2"/>
      <c r="K1" s="2"/>
    </row>
    <row r="2" spans="1:11" ht="15">
      <c r="A2" s="29" t="s">
        <v>1</v>
      </c>
      <c r="B2" s="101">
        <v>5753018359</v>
      </c>
      <c r="C2" s="101"/>
      <c r="D2" s="101"/>
      <c r="E2" s="101"/>
      <c r="F2" s="101"/>
      <c r="G2" s="101"/>
      <c r="H2" s="101"/>
      <c r="I2" s="2"/>
      <c r="J2" s="2"/>
      <c r="K2" s="2"/>
    </row>
    <row r="3" spans="1:11" ht="15">
      <c r="A3" s="29" t="s">
        <v>2</v>
      </c>
      <c r="B3" s="101">
        <v>575301001</v>
      </c>
      <c r="C3" s="101"/>
      <c r="D3" s="101"/>
      <c r="E3" s="101"/>
      <c r="F3" s="101"/>
      <c r="G3" s="101"/>
      <c r="H3" s="101"/>
      <c r="I3" s="2"/>
      <c r="J3" s="2"/>
      <c r="K3" s="2"/>
    </row>
    <row r="4" spans="1:11" ht="15">
      <c r="A4" s="29" t="s">
        <v>120</v>
      </c>
      <c r="B4" s="101" t="s">
        <v>7</v>
      </c>
      <c r="C4" s="101"/>
      <c r="D4" s="101"/>
      <c r="E4" s="101"/>
      <c r="F4" s="101"/>
      <c r="G4" s="101"/>
      <c r="H4" s="101"/>
      <c r="I4" s="2"/>
      <c r="J4" s="2"/>
      <c r="K4" s="2"/>
    </row>
    <row r="5" spans="1:11" ht="34.5" customHeight="1">
      <c r="A5" s="76" t="s">
        <v>123</v>
      </c>
      <c r="B5" s="76"/>
      <c r="C5" s="76"/>
      <c r="D5" s="76"/>
      <c r="E5" s="76"/>
      <c r="F5" s="76"/>
      <c r="G5" s="76"/>
      <c r="H5" s="76"/>
      <c r="I5" s="2"/>
      <c r="J5" s="2"/>
      <c r="K5" s="2"/>
    </row>
    <row r="6" spans="1:11" ht="51.75" customHeight="1">
      <c r="A6" s="32" t="s">
        <v>124</v>
      </c>
      <c r="B6" s="81" t="s">
        <v>133</v>
      </c>
      <c r="C6" s="101"/>
      <c r="D6" s="101"/>
      <c r="E6" s="101"/>
      <c r="F6" s="101"/>
      <c r="G6" s="101"/>
      <c r="H6" s="101"/>
      <c r="I6" s="2"/>
      <c r="J6" s="2"/>
      <c r="K6" s="2"/>
    </row>
    <row r="7" spans="1:11" ht="39.75" customHeight="1">
      <c r="A7" s="64" t="s">
        <v>125</v>
      </c>
      <c r="B7" s="81" t="s">
        <v>137</v>
      </c>
      <c r="C7" s="101"/>
      <c r="D7" s="101"/>
      <c r="E7" s="101"/>
      <c r="F7" s="101"/>
      <c r="G7" s="101"/>
      <c r="H7" s="101"/>
      <c r="I7" s="2"/>
      <c r="J7" s="2"/>
      <c r="K7" s="2"/>
    </row>
    <row r="8" spans="1:11" ht="42" customHeight="1">
      <c r="A8" s="64" t="s">
        <v>126</v>
      </c>
      <c r="B8" s="81" t="s">
        <v>134</v>
      </c>
      <c r="C8" s="101"/>
      <c r="D8" s="101"/>
      <c r="E8" s="101"/>
      <c r="F8" s="101"/>
      <c r="G8" s="101"/>
      <c r="H8" s="101"/>
      <c r="I8" s="2"/>
      <c r="J8" s="2"/>
      <c r="K8" s="2"/>
    </row>
    <row r="9" spans="1:11" ht="40.5" customHeight="1">
      <c r="A9" s="64" t="s">
        <v>127</v>
      </c>
      <c r="B9" s="102" t="s">
        <v>135</v>
      </c>
      <c r="C9" s="101"/>
      <c r="D9" s="101"/>
      <c r="E9" s="101"/>
      <c r="F9" s="101"/>
      <c r="G9" s="101"/>
      <c r="H9" s="101"/>
      <c r="I9" s="2"/>
      <c r="J9" s="2"/>
      <c r="K9" s="2"/>
    </row>
    <row r="10" spans="1:11" ht="35.25" customHeight="1">
      <c r="A10" s="64" t="s">
        <v>128</v>
      </c>
      <c r="B10" s="102" t="s">
        <v>136</v>
      </c>
      <c r="C10" s="101"/>
      <c r="D10" s="101"/>
      <c r="E10" s="101"/>
      <c r="F10" s="101"/>
      <c r="G10" s="101"/>
      <c r="H10" s="101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2.25" customHeight="1">
      <c r="A12" s="103" t="s">
        <v>129</v>
      </c>
      <c r="B12" s="103"/>
      <c r="C12" s="103"/>
      <c r="D12" s="103"/>
      <c r="E12" s="103"/>
      <c r="F12" s="103"/>
      <c r="G12" s="103"/>
      <c r="H12" s="103"/>
      <c r="I12" s="95" t="s">
        <v>130</v>
      </c>
      <c r="J12" s="95"/>
      <c r="K12" s="95"/>
    </row>
    <row r="13" spans="1:11" ht="33.75" customHeight="1">
      <c r="A13" s="99" t="s">
        <v>131</v>
      </c>
      <c r="B13" s="99"/>
      <c r="C13" s="99"/>
      <c r="D13" s="99"/>
      <c r="E13" s="99"/>
      <c r="F13" s="99"/>
      <c r="G13" s="99"/>
      <c r="H13" s="99"/>
      <c r="I13" s="95"/>
      <c r="J13" s="95"/>
      <c r="K13" s="95"/>
    </row>
    <row r="14" spans="1:11" ht="45" customHeight="1">
      <c r="A14" s="100" t="s">
        <v>132</v>
      </c>
      <c r="B14" s="100"/>
      <c r="C14" s="100"/>
      <c r="D14" s="100"/>
      <c r="E14" s="100"/>
      <c r="F14" s="100"/>
      <c r="G14" s="100"/>
      <c r="H14" s="100"/>
      <c r="I14" s="95"/>
      <c r="J14" s="95"/>
      <c r="K14" s="95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33.75" customHeight="1">
      <c r="A16" s="74" t="s">
        <v>5</v>
      </c>
      <c r="B16" s="74"/>
      <c r="C16" s="74"/>
      <c r="D16" s="74"/>
      <c r="E16" s="74"/>
      <c r="F16" s="74"/>
      <c r="G16" s="74"/>
      <c r="H16" s="74"/>
      <c r="I16" s="2"/>
      <c r="J16" s="2"/>
      <c r="K16" s="2"/>
    </row>
  </sheetData>
  <sheetProtection/>
  <mergeCells count="15">
    <mergeCell ref="B1:H1"/>
    <mergeCell ref="B2:H2"/>
    <mergeCell ref="B3:H3"/>
    <mergeCell ref="B4:H4"/>
    <mergeCell ref="A16:H16"/>
    <mergeCell ref="B9:H9"/>
    <mergeCell ref="B10:H10"/>
    <mergeCell ref="A12:H12"/>
    <mergeCell ref="I12:K14"/>
    <mergeCell ref="A13:H13"/>
    <mergeCell ref="A14:H14"/>
    <mergeCell ref="A5:H5"/>
    <mergeCell ref="B6:H6"/>
    <mergeCell ref="B7:H7"/>
    <mergeCell ref="B8:H8"/>
  </mergeCells>
  <hyperlinks>
    <hyperlink ref="B9" r:id="rId1" display="Nixrom-90@mail.ru"/>
    <hyperlink ref="B10" r:id="rId2" display="www.proton-orel.ru"/>
  </hyperlinks>
  <printOptions/>
  <pageMargins left="0.5118055555555556" right="0.7083333333333334" top="0.39375" bottom="0.39375" header="0.5118055555555556" footer="0.5118055555555556"/>
  <pageSetup horizontalDpi="300" verticalDpi="300" orientation="landscape" paperSize="9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2018-02-20T12:08:04Z</cp:lastPrinted>
  <dcterms:created xsi:type="dcterms:W3CDTF">2013-01-14T06:33:36Z</dcterms:created>
  <dcterms:modified xsi:type="dcterms:W3CDTF">2018-05-22T06:08:51Z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