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15" tabRatio="601" activeTab="1"/>
  </bookViews>
  <sheets>
    <sheet name="Приб акт" sheetId="1" r:id="rId1"/>
    <sheet name="Приб реак" sheetId="2" r:id="rId2"/>
  </sheets>
  <definedNames>
    <definedName name="_xlnm.Print_Area" localSheetId="0">'Приб акт'!$A$1:$AZ$35</definedName>
    <definedName name="_xlnm.Print_Area" localSheetId="1">'Приб реак'!$A$1:$AZ$35</definedName>
  </definedNames>
  <calcPr fullCalcOnLoad="1"/>
</workbook>
</file>

<file path=xl/sharedStrings.xml><?xml version="1.0" encoding="utf-8"?>
<sst xmlns="http://schemas.openxmlformats.org/spreadsheetml/2006/main" count="78" uniqueCount="26">
  <si>
    <t>ПС ПРИБОРНАЯ</t>
  </si>
  <si>
    <t>Часы</t>
  </si>
  <si>
    <t>Коэф</t>
  </si>
  <si>
    <t>Т-1 6</t>
  </si>
  <si>
    <t>ОГПС</t>
  </si>
  <si>
    <t>1б</t>
  </si>
  <si>
    <t>ОРЛЭКС</t>
  </si>
  <si>
    <t>1а</t>
  </si>
  <si>
    <t>ВИПС</t>
  </si>
  <si>
    <t>3а</t>
  </si>
  <si>
    <t>Протон</t>
  </si>
  <si>
    <t>4а</t>
  </si>
  <si>
    <t>ТТУ</t>
  </si>
  <si>
    <t>5а</t>
  </si>
  <si>
    <t>фид</t>
  </si>
  <si>
    <t>НБ</t>
  </si>
  <si>
    <t>Т-2 6</t>
  </si>
  <si>
    <t>Фид</t>
  </si>
  <si>
    <t>Т-1 10</t>
  </si>
  <si>
    <t>СевРЭС</t>
  </si>
  <si>
    <t>Т-2 10</t>
  </si>
  <si>
    <t>U кВ</t>
  </si>
  <si>
    <t>Строй парк</t>
  </si>
  <si>
    <t>ООО Механик</t>
  </si>
  <si>
    <t>Исп. Пилюгин Александр Иванович                                                             Директор ЭК ОАО "Протон"                             Стеценко М.И.</t>
  </si>
  <si>
    <t>Исп. Пилюгин Александр Иванович                                             Директор ЭК ОАО "Протон"                                        М.И.Стеценко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</si>
</sst>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)"/>
    <numFmt numFmtId="173" formatCode="0.000"/>
    <numFmt numFmtId="174" formatCode="0.0"/>
    <numFmt numFmtId="175" formatCode="0.00_)"/>
    <numFmt numFmtId="176" formatCode="0.0000000000"/>
    <numFmt numFmtId="177" formatCode="0.000_)"/>
    <numFmt numFmtId="178" formatCode="0.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000000_р_._-;\-* #,##0.0000000_р_._-;_-* &quot;-&quot;??_р_._-;_-@_-"/>
    <numFmt numFmtId="186" formatCode="_-* #,##0.00000000_р_._-;\-* #,##0.00000000_р_._-;_-* &quot;-&quot;??_р_._-;_-@_-"/>
    <numFmt numFmtId="187" formatCode="0.00000"/>
    <numFmt numFmtId="188" formatCode="0.000000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1" fontId="5" fillId="0" borderId="11" xfId="0" applyNumberFormat="1" applyFont="1" applyBorder="1" applyAlignment="1" applyProtection="1">
      <alignment horizontal="left" vertical="center"/>
      <protection/>
    </xf>
    <xf numFmtId="1" fontId="4" fillId="35" borderId="11" xfId="0" applyNumberFormat="1" applyFont="1" applyFill="1" applyBorder="1" applyAlignment="1" applyProtection="1">
      <alignment horizontal="left" vertical="center"/>
      <protection/>
    </xf>
    <xf numFmtId="1" fontId="5" fillId="0" borderId="11" xfId="0" applyNumberFormat="1" applyFont="1" applyFill="1" applyBorder="1" applyAlignment="1" applyProtection="1">
      <alignment horizontal="left" vertical="center"/>
      <protection/>
    </xf>
    <xf numFmtId="1" fontId="6" fillId="35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left"/>
    </xf>
    <xf numFmtId="1" fontId="7" fillId="0" borderId="11" xfId="0" applyNumberFormat="1" applyFont="1" applyBorder="1" applyAlignment="1" applyProtection="1">
      <alignment horizontal="left" vertical="center"/>
      <protection/>
    </xf>
    <xf numFmtId="1" fontId="7" fillId="0" borderId="11" xfId="0" applyNumberFormat="1" applyFont="1" applyFill="1" applyBorder="1" applyAlignment="1" applyProtection="1">
      <alignment horizontal="left" vertical="center"/>
      <protection/>
    </xf>
    <xf numFmtId="0" fontId="7" fillId="34" borderId="11" xfId="0" applyFont="1" applyFill="1" applyBorder="1" applyAlignment="1">
      <alignment horizontal="left"/>
    </xf>
    <xf numFmtId="1" fontId="4" fillId="0" borderId="11" xfId="0" applyNumberFormat="1" applyFont="1" applyBorder="1" applyAlignment="1" applyProtection="1">
      <alignment horizontal="left" vertical="center"/>
      <protection/>
    </xf>
    <xf numFmtId="1" fontId="8" fillId="0" borderId="11" xfId="0" applyNumberFormat="1" applyFont="1" applyBorder="1" applyAlignment="1" applyProtection="1">
      <alignment horizontal="left" vertical="center"/>
      <protection/>
    </xf>
    <xf numFmtId="1" fontId="8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>
      <alignment horizontal="left"/>
    </xf>
    <xf numFmtId="174" fontId="3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" fontId="6" fillId="0" borderId="11" xfId="0" applyNumberFormat="1" applyFont="1" applyBorder="1" applyAlignment="1" applyProtection="1">
      <alignment horizontal="left" vertical="center"/>
      <protection/>
    </xf>
    <xf numFmtId="0" fontId="6" fillId="0" borderId="11" xfId="0" applyFont="1" applyBorder="1" applyAlignment="1">
      <alignment horizontal="left"/>
    </xf>
    <xf numFmtId="2" fontId="7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1" fontId="6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/>
    </xf>
    <xf numFmtId="2" fontId="8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173" fontId="7" fillId="33" borderId="11" xfId="0" applyNumberFormat="1" applyFont="1" applyFill="1" applyBorder="1" applyAlignment="1">
      <alignment horizontal="left"/>
    </xf>
    <xf numFmtId="173" fontId="8" fillId="33" borderId="11" xfId="0" applyNumberFormat="1" applyFont="1" applyFill="1" applyBorder="1" applyAlignment="1">
      <alignment horizontal="left"/>
    </xf>
    <xf numFmtId="2" fontId="7" fillId="33" borderId="11" xfId="0" applyNumberFormat="1" applyFont="1" applyFill="1" applyBorder="1" applyAlignment="1">
      <alignment horizontal="left"/>
    </xf>
    <xf numFmtId="2" fontId="8" fillId="33" borderId="11" xfId="0" applyNumberFormat="1" applyFont="1" applyFill="1" applyBorder="1" applyAlignment="1">
      <alignment horizontal="left"/>
    </xf>
    <xf numFmtId="2" fontId="9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1" fontId="7" fillId="35" borderId="11" xfId="0" applyNumberFormat="1" applyFont="1" applyFill="1" applyBorder="1" applyAlignment="1" applyProtection="1">
      <alignment horizontal="left" vertical="center"/>
      <protection/>
    </xf>
    <xf numFmtId="1" fontId="7" fillId="36" borderId="11" xfId="0" applyNumberFormat="1" applyFont="1" applyFill="1" applyBorder="1" applyAlignment="1" applyProtection="1">
      <alignment horizontal="left" vertical="center"/>
      <protection/>
    </xf>
    <xf numFmtId="1" fontId="3" fillId="35" borderId="11" xfId="0" applyNumberFormat="1" applyFont="1" applyFill="1" applyBorder="1" applyAlignment="1" applyProtection="1">
      <alignment horizontal="left" vertical="center"/>
      <protection/>
    </xf>
    <xf numFmtId="0" fontId="7" fillId="37" borderId="11" xfId="0" applyFont="1" applyFill="1" applyBorder="1" applyAlignment="1">
      <alignment horizontal="left"/>
    </xf>
    <xf numFmtId="2" fontId="7" fillId="38" borderId="11" xfId="0" applyNumberFormat="1" applyFont="1" applyFill="1" applyBorder="1" applyAlignment="1">
      <alignment horizontal="left"/>
    </xf>
    <xf numFmtId="2" fontId="8" fillId="38" borderId="11" xfId="0" applyNumberFormat="1" applyFont="1" applyFill="1" applyBorder="1" applyAlignment="1">
      <alignment horizontal="left"/>
    </xf>
    <xf numFmtId="173" fontId="7" fillId="38" borderId="11" xfId="0" applyNumberFormat="1" applyFont="1" applyFill="1" applyBorder="1" applyAlignment="1">
      <alignment horizontal="left"/>
    </xf>
    <xf numFmtId="173" fontId="8" fillId="38" borderId="11" xfId="0" applyNumberFormat="1" applyFont="1" applyFill="1" applyBorder="1" applyAlignment="1">
      <alignment horizontal="left"/>
    </xf>
    <xf numFmtId="0" fontId="7" fillId="36" borderId="11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left"/>
    </xf>
    <xf numFmtId="1" fontId="4" fillId="36" borderId="11" xfId="0" applyNumberFormat="1" applyFont="1" applyFill="1" applyBorder="1" applyAlignment="1" applyProtection="1">
      <alignment horizontal="left" vertical="center"/>
      <protection/>
    </xf>
    <xf numFmtId="2" fontId="7" fillId="36" borderId="11" xfId="0" applyNumberFormat="1" applyFont="1" applyFill="1" applyBorder="1" applyAlignment="1">
      <alignment horizontal="left"/>
    </xf>
    <xf numFmtId="2" fontId="8" fillId="36" borderId="11" xfId="0" applyNumberFormat="1" applyFont="1" applyFill="1" applyBorder="1" applyAlignment="1">
      <alignment horizontal="left"/>
    </xf>
    <xf numFmtId="1" fontId="8" fillId="36" borderId="11" xfId="0" applyNumberFormat="1" applyFont="1" applyFill="1" applyBorder="1" applyAlignment="1" applyProtection="1">
      <alignment horizontal="left" vertical="center"/>
      <protection/>
    </xf>
    <xf numFmtId="0" fontId="2" fillId="36" borderId="11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174" fontId="3" fillId="36" borderId="11" xfId="0" applyNumberFormat="1" applyFont="1" applyFill="1" applyBorder="1" applyAlignment="1">
      <alignment horizontal="left"/>
    </xf>
    <xf numFmtId="1" fontId="4" fillId="36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2" fontId="7" fillId="0" borderId="11" xfId="0" applyNumberFormat="1" applyFont="1" applyFill="1" applyBorder="1" applyAlignment="1" applyProtection="1">
      <alignment horizontal="left" vertical="center"/>
      <protection/>
    </xf>
    <xf numFmtId="0" fontId="3" fillId="38" borderId="11" xfId="0" applyFont="1" applyFill="1" applyBorder="1" applyAlignment="1">
      <alignment horizontal="left"/>
    </xf>
    <xf numFmtId="0" fontId="4" fillId="38" borderId="11" xfId="0" applyFont="1" applyFill="1" applyBorder="1" applyAlignment="1">
      <alignment horizontal="left"/>
    </xf>
    <xf numFmtId="173" fontId="7" fillId="39" borderId="11" xfId="0" applyNumberFormat="1" applyFont="1" applyFill="1" applyBorder="1" applyAlignment="1">
      <alignment horizontal="left"/>
    </xf>
    <xf numFmtId="2" fontId="7" fillId="40" borderId="11" xfId="0" applyNumberFormat="1" applyFont="1" applyFill="1" applyBorder="1" applyAlignment="1">
      <alignment horizontal="left"/>
    </xf>
    <xf numFmtId="2" fontId="8" fillId="40" borderId="11" xfId="0" applyNumberFormat="1" applyFont="1" applyFill="1" applyBorder="1" applyAlignment="1">
      <alignment horizontal="left"/>
    </xf>
    <xf numFmtId="2" fontId="7" fillId="39" borderId="11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173" fontId="7" fillId="41" borderId="11" xfId="0" applyNumberFormat="1" applyFont="1" applyFill="1" applyBorder="1" applyAlignment="1">
      <alignment horizontal="left"/>
    </xf>
    <xf numFmtId="173" fontId="7" fillId="42" borderId="11" xfId="0" applyNumberFormat="1" applyFont="1" applyFill="1" applyBorder="1" applyAlignment="1">
      <alignment horizontal="left"/>
    </xf>
    <xf numFmtId="2" fontId="7" fillId="41" borderId="11" xfId="0" applyNumberFormat="1" applyFont="1" applyFill="1" applyBorder="1" applyAlignment="1">
      <alignment horizontal="left"/>
    </xf>
    <xf numFmtId="2" fontId="7" fillId="42" borderId="11" xfId="0" applyNumberFormat="1" applyFont="1" applyFill="1" applyBorder="1" applyAlignment="1">
      <alignment horizontal="left"/>
    </xf>
    <xf numFmtId="1" fontId="7" fillId="0" borderId="1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5"/>
  <sheetViews>
    <sheetView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25" sqref="T25"/>
    </sheetView>
  </sheetViews>
  <sheetFormatPr defaultColWidth="8.875" defaultRowHeight="12.75"/>
  <cols>
    <col min="1" max="1" width="11.75390625" style="37" customWidth="1"/>
    <col min="2" max="2" width="7.00390625" style="27" customWidth="1"/>
    <col min="3" max="12" width="8.00390625" style="5" customWidth="1"/>
    <col min="13" max="19" width="8.00390625" style="28" customWidth="1"/>
    <col min="20" max="20" width="8.00390625" style="5" customWidth="1"/>
    <col min="21" max="23" width="8.00390625" style="28" customWidth="1"/>
    <col min="24" max="26" width="8.00390625" style="5" customWidth="1"/>
    <col min="27" max="27" width="6.625" style="5" customWidth="1"/>
    <col min="28" max="31" width="9.25390625" style="5" customWidth="1"/>
    <col min="32" max="32" width="9.25390625" style="42" customWidth="1"/>
    <col min="33" max="37" width="9.25390625" style="5" customWidth="1"/>
    <col min="38" max="38" width="9.25390625" style="42" customWidth="1"/>
    <col min="39" max="39" width="9.25390625" style="5" customWidth="1"/>
    <col min="40" max="40" width="8.125" style="28" customWidth="1"/>
    <col min="41" max="49" width="8.125" style="5" customWidth="1"/>
    <col min="50" max="50" width="8.125" style="42" customWidth="1"/>
    <col min="51" max="52" width="8.125" style="5" customWidth="1"/>
    <col min="53" max="53" width="7.25390625" style="5" customWidth="1"/>
    <col min="54" max="87" width="4.75390625" style="5" customWidth="1"/>
    <col min="88" max="16384" width="8.875" style="5" customWidth="1"/>
  </cols>
  <sheetData>
    <row r="1" spans="2:52" ht="15.75" customHeight="1">
      <c r="B1" s="2"/>
      <c r="C1" s="3" t="s">
        <v>0</v>
      </c>
      <c r="D1" s="3"/>
      <c r="E1" s="3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0"/>
      <c r="AG1" s="4"/>
      <c r="AH1" s="4"/>
      <c r="AI1" s="4"/>
      <c r="AJ1" s="4"/>
      <c r="AK1" s="4"/>
      <c r="AL1" s="40"/>
      <c r="AM1" s="4"/>
      <c r="AN1" s="3"/>
      <c r="AO1" s="4"/>
      <c r="AP1" s="4"/>
      <c r="AQ1" s="4"/>
      <c r="AR1" s="4"/>
      <c r="AS1" s="4"/>
      <c r="AT1" s="4"/>
      <c r="AU1" s="4"/>
      <c r="AV1" s="4"/>
      <c r="AW1" s="4"/>
      <c r="AX1" s="40"/>
      <c r="AY1" s="4"/>
      <c r="AZ1" s="4"/>
    </row>
    <row r="2" spans="1:52" ht="18" customHeight="1">
      <c r="A2" s="38"/>
      <c r="B2" s="6" t="s">
        <v>1</v>
      </c>
      <c r="C2" s="7">
        <v>1</v>
      </c>
      <c r="D2" s="7">
        <v>2</v>
      </c>
      <c r="E2" s="7">
        <v>3</v>
      </c>
      <c r="F2" s="8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8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16</v>
      </c>
      <c r="S2" s="9">
        <v>17</v>
      </c>
      <c r="T2" s="7">
        <v>18</v>
      </c>
      <c r="U2" s="9">
        <v>19</v>
      </c>
      <c r="V2" s="9">
        <v>20</v>
      </c>
      <c r="W2" s="9">
        <v>21</v>
      </c>
      <c r="X2" s="8">
        <v>22</v>
      </c>
      <c r="Y2" s="7">
        <v>23</v>
      </c>
      <c r="Z2" s="7">
        <v>24</v>
      </c>
      <c r="AA2" s="8" t="s">
        <v>2</v>
      </c>
      <c r="AB2" s="43">
        <v>0</v>
      </c>
      <c r="AC2" s="43">
        <v>1</v>
      </c>
      <c r="AD2" s="43">
        <v>2</v>
      </c>
      <c r="AE2" s="43">
        <v>3</v>
      </c>
      <c r="AF2" s="44">
        <v>4</v>
      </c>
      <c r="AG2" s="43">
        <v>5</v>
      </c>
      <c r="AH2" s="43">
        <v>6</v>
      </c>
      <c r="AI2" s="43">
        <v>7</v>
      </c>
      <c r="AJ2" s="43">
        <v>8</v>
      </c>
      <c r="AK2" s="43">
        <v>9</v>
      </c>
      <c r="AL2" s="44">
        <v>10</v>
      </c>
      <c r="AM2" s="43">
        <v>11</v>
      </c>
      <c r="AN2" s="43">
        <v>12</v>
      </c>
      <c r="AO2" s="43">
        <v>13</v>
      </c>
      <c r="AP2" s="43">
        <v>14</v>
      </c>
      <c r="AQ2" s="43">
        <v>15</v>
      </c>
      <c r="AR2" s="43">
        <v>16</v>
      </c>
      <c r="AS2" s="43">
        <v>17</v>
      </c>
      <c r="AT2" s="43">
        <v>18</v>
      </c>
      <c r="AU2" s="43">
        <v>19</v>
      </c>
      <c r="AV2" s="43">
        <v>20</v>
      </c>
      <c r="AW2" s="43">
        <v>21</v>
      </c>
      <c r="AX2" s="44">
        <v>22</v>
      </c>
      <c r="AY2" s="43">
        <v>23</v>
      </c>
      <c r="AZ2" s="43">
        <v>24</v>
      </c>
    </row>
    <row r="3" spans="1:52" ht="18" customHeight="1">
      <c r="A3" s="38"/>
      <c r="B3" s="10" t="s">
        <v>3</v>
      </c>
      <c r="C3" s="11">
        <f aca="true" t="shared" si="0" ref="C3:C8">(AC3-AB3)*AA3</f>
        <v>1799.999999998363</v>
      </c>
      <c r="D3" s="11">
        <f aca="true" t="shared" si="1" ref="D3:D8">(AD3-AC3)*AA3</f>
        <v>1079.9999999990177</v>
      </c>
      <c r="E3" s="11">
        <f aca="true" t="shared" si="2" ref="E3:E8">(AE3-AD3)*AA3</f>
        <v>1439.9999999986903</v>
      </c>
      <c r="F3" s="12">
        <f aca="true" t="shared" si="3" ref="F3:F8">(AF3-AE3)*AA3</f>
        <v>1440.0000000068758</v>
      </c>
      <c r="G3" s="11">
        <f aca="true" t="shared" si="4" ref="G3:G8">(AG3-AF3)*AA3</f>
        <v>1439.9999999986903</v>
      </c>
      <c r="H3" s="11">
        <f aca="true" t="shared" si="5" ref="H3:H8">(AH3-AG3)*AA3</f>
        <v>1979.9999999941065</v>
      </c>
      <c r="I3" s="11">
        <f aca="true" t="shared" si="6" ref="I3:I8">(AI3-AH3)*AA3</f>
        <v>2340.0000000019645</v>
      </c>
      <c r="J3" s="11">
        <f aca="true" t="shared" si="7" ref="J3:J8">(AJ3-AI3)*AA3</f>
        <v>2880.000000005566</v>
      </c>
      <c r="K3" s="11">
        <f aca="true" t="shared" si="8" ref="K3:K8">(AK3-AJ3)*AA3</f>
        <v>3059.999999993124</v>
      </c>
      <c r="L3" s="12">
        <f aca="true" t="shared" si="9" ref="L3:L8">(AL3-AK3)*AA3</f>
        <v>3600.0000000049113</v>
      </c>
      <c r="M3" s="13">
        <f aca="true" t="shared" si="10" ref="M3:M8">(AM3-AL3)*AA3</f>
        <v>3780.000000000655</v>
      </c>
      <c r="N3" s="13">
        <f aca="true" t="shared" si="11" ref="N3:N8">(AN3-AM3)*AA3</f>
        <v>3599.999999996726</v>
      </c>
      <c r="O3" s="13">
        <f aca="true" t="shared" si="12" ref="O3:O8">(AO3-AN3)*AA3</f>
        <v>3600.0000000049113</v>
      </c>
      <c r="P3" s="13">
        <f aca="true" t="shared" si="13" ref="P3:P8">(AP3-AO3)*AA3</f>
        <v>3239.9999999970532</v>
      </c>
      <c r="Q3" s="13">
        <f aca="true" t="shared" si="14" ref="Q3:Q8">(AQ3-AP3)*AA3</f>
        <v>3420.0000000009823</v>
      </c>
      <c r="R3" s="13">
        <f aca="true" t="shared" si="15" ref="R3:R8">(AR3-AQ3)*AA3</f>
        <v>3239.9999999970532</v>
      </c>
      <c r="S3" s="13">
        <f aca="true" t="shared" si="16" ref="S3:S8">(AS3-AR3)*AA3</f>
        <v>3060.0000000013097</v>
      </c>
      <c r="T3" s="11">
        <f aca="true" t="shared" si="17" ref="T3:T8">(AT3-AS3)*AA3</f>
        <v>3060.0000000013097</v>
      </c>
      <c r="U3" s="13">
        <f aca="true" t="shared" si="18" ref="U3:U8">(AU3-AT3)*AA3</f>
        <v>2700.000000001637</v>
      </c>
      <c r="V3" s="13">
        <f aca="true" t="shared" si="19" ref="V3:V8">(AV3-AU3)*AA3</f>
        <v>2159.9999999980355</v>
      </c>
      <c r="W3" s="13">
        <f aca="true" t="shared" si="20" ref="W3:W8">(AW3-AV3)*AA3</f>
        <v>2340.0000000019645</v>
      </c>
      <c r="X3" s="12">
        <f aca="true" t="shared" si="21" ref="X3:X8">(AX3-AW3)*AA3</f>
        <v>2159.9999999980355</v>
      </c>
      <c r="Y3" s="11">
        <f aca="true" t="shared" si="22" ref="Y3:Y8">(AY3-AX3)*AA3</f>
        <v>1980.000000002292</v>
      </c>
      <c r="Z3" s="11">
        <f aca="true" t="shared" si="23" ref="Z3:Z8">(AZ3-AY3)*AA3</f>
        <v>1799.999999998363</v>
      </c>
      <c r="AA3" s="14">
        <v>18000</v>
      </c>
      <c r="AB3" s="47">
        <v>3841.23</v>
      </c>
      <c r="AC3" s="47">
        <v>3841.33</v>
      </c>
      <c r="AD3" s="47">
        <v>3841.39</v>
      </c>
      <c r="AE3" s="47">
        <v>3841.47</v>
      </c>
      <c r="AF3" s="48">
        <v>3841.55</v>
      </c>
      <c r="AG3" s="47">
        <v>3841.63</v>
      </c>
      <c r="AH3" s="47">
        <v>3841.74</v>
      </c>
      <c r="AI3" s="47">
        <v>3841.87</v>
      </c>
      <c r="AJ3" s="47">
        <v>3842.03</v>
      </c>
      <c r="AK3" s="47">
        <v>3842.2</v>
      </c>
      <c r="AL3" s="48">
        <v>3842.4</v>
      </c>
      <c r="AM3" s="47">
        <v>3842.61</v>
      </c>
      <c r="AN3" s="47">
        <v>3842.81</v>
      </c>
      <c r="AO3" s="47">
        <v>3843.01</v>
      </c>
      <c r="AP3" s="47">
        <v>3843.19</v>
      </c>
      <c r="AQ3" s="47">
        <v>3843.38</v>
      </c>
      <c r="AR3" s="47">
        <v>3843.56</v>
      </c>
      <c r="AS3" s="47">
        <v>3843.73</v>
      </c>
      <c r="AT3" s="47">
        <v>3843.9</v>
      </c>
      <c r="AU3" s="47">
        <v>3844.05</v>
      </c>
      <c r="AV3" s="47">
        <v>3844.17</v>
      </c>
      <c r="AW3" s="47">
        <v>3844.3</v>
      </c>
      <c r="AX3" s="48">
        <v>3844.42</v>
      </c>
      <c r="AY3" s="47">
        <v>3844.53</v>
      </c>
      <c r="AZ3" s="47">
        <v>3844.63</v>
      </c>
    </row>
    <row r="4" spans="1:52" ht="24.75" customHeight="1">
      <c r="A4" s="39" t="s">
        <v>4</v>
      </c>
      <c r="B4" s="55" t="s">
        <v>5</v>
      </c>
      <c r="C4" s="16">
        <f t="shared" si="0"/>
        <v>612.0000000002619</v>
      </c>
      <c r="D4" s="16">
        <f t="shared" si="1"/>
        <v>503.9999999979045</v>
      </c>
      <c r="E4" s="16">
        <f t="shared" si="2"/>
        <v>468.0000000003929</v>
      </c>
      <c r="F4" s="12">
        <f t="shared" si="3"/>
        <v>468.0000000003929</v>
      </c>
      <c r="G4" s="16">
        <f t="shared" si="4"/>
        <v>431.9999999996071</v>
      </c>
      <c r="H4" s="16">
        <f t="shared" si="5"/>
        <v>575.9999999994761</v>
      </c>
      <c r="I4" s="16">
        <f t="shared" si="6"/>
        <v>936.0000000007858</v>
      </c>
      <c r="J4" s="16">
        <f t="shared" si="7"/>
        <v>575.9999999994761</v>
      </c>
      <c r="K4" s="16">
        <f t="shared" si="8"/>
        <v>900</v>
      </c>
      <c r="L4" s="12">
        <f t="shared" si="9"/>
        <v>1008.0000000023574</v>
      </c>
      <c r="M4" s="17">
        <f t="shared" si="10"/>
        <v>1043.999999999869</v>
      </c>
      <c r="N4" s="17">
        <f t="shared" si="11"/>
        <v>1187.999999999738</v>
      </c>
      <c r="O4" s="17">
        <f t="shared" si="12"/>
        <v>863.9999999992142</v>
      </c>
      <c r="P4" s="17">
        <f t="shared" si="13"/>
        <v>936.0000000007858</v>
      </c>
      <c r="Q4" s="17">
        <f t="shared" si="14"/>
        <v>971.9999999982974</v>
      </c>
      <c r="R4" s="17">
        <f t="shared" si="15"/>
        <v>936.0000000007858</v>
      </c>
      <c r="S4" s="17">
        <f t="shared" si="16"/>
        <v>1043.999999999869</v>
      </c>
      <c r="T4" s="16">
        <f t="shared" si="17"/>
        <v>1116.0000000014406</v>
      </c>
      <c r="U4" s="17">
        <f t="shared" si="18"/>
        <v>1043.999999999869</v>
      </c>
      <c r="V4" s="17">
        <f t="shared" si="19"/>
        <v>935.9999999975116</v>
      </c>
      <c r="W4" s="17">
        <f t="shared" si="20"/>
        <v>1008.0000000023574</v>
      </c>
      <c r="X4" s="12">
        <f t="shared" si="21"/>
        <v>935.9999999975116</v>
      </c>
      <c r="Y4" s="16">
        <f t="shared" si="22"/>
        <v>828.0000000017026</v>
      </c>
      <c r="Z4" s="16">
        <f t="shared" si="23"/>
        <v>683.9999999985594</v>
      </c>
      <c r="AA4" s="12">
        <v>3600</v>
      </c>
      <c r="AB4" s="45">
        <v>7506.47</v>
      </c>
      <c r="AC4" s="45">
        <v>7506.64</v>
      </c>
      <c r="AD4" s="45">
        <v>7506.78</v>
      </c>
      <c r="AE4" s="45">
        <v>7506.91</v>
      </c>
      <c r="AF4" s="45">
        <v>7507.04</v>
      </c>
      <c r="AG4" s="45">
        <v>7507.16</v>
      </c>
      <c r="AH4" s="45">
        <v>7507.32</v>
      </c>
      <c r="AI4" s="45">
        <v>7507.58</v>
      </c>
      <c r="AJ4" s="45">
        <v>7507.74</v>
      </c>
      <c r="AK4" s="45">
        <v>7507.99</v>
      </c>
      <c r="AL4" s="45">
        <v>7508.27</v>
      </c>
      <c r="AM4" s="45">
        <v>7508.56</v>
      </c>
      <c r="AN4" s="45">
        <v>7508.89</v>
      </c>
      <c r="AO4" s="45">
        <v>7509.13</v>
      </c>
      <c r="AP4" s="45">
        <v>7509.39</v>
      </c>
      <c r="AQ4" s="45">
        <v>7509.66</v>
      </c>
      <c r="AR4" s="45">
        <v>7509.92</v>
      </c>
      <c r="AS4" s="45">
        <v>7510.21</v>
      </c>
      <c r="AT4" s="45">
        <v>7510.52</v>
      </c>
      <c r="AU4" s="45">
        <v>7510.81</v>
      </c>
      <c r="AV4" s="45">
        <v>7511.07</v>
      </c>
      <c r="AW4" s="45">
        <v>7511.35</v>
      </c>
      <c r="AX4" s="46">
        <v>7511.61</v>
      </c>
      <c r="AY4" s="45">
        <v>7511.84</v>
      </c>
      <c r="AZ4" s="45">
        <v>7512.03</v>
      </c>
    </row>
    <row r="5" spans="1:52" ht="24.75" customHeight="1">
      <c r="A5" s="34" t="s">
        <v>23</v>
      </c>
      <c r="B5" s="55" t="s">
        <v>7</v>
      </c>
      <c r="C5" s="16">
        <f t="shared" si="0"/>
        <v>0</v>
      </c>
      <c r="D5" s="16">
        <f t="shared" si="1"/>
        <v>0</v>
      </c>
      <c r="E5" s="16">
        <f t="shared" si="2"/>
        <v>0</v>
      </c>
      <c r="F5" s="12">
        <f t="shared" si="3"/>
        <v>0</v>
      </c>
      <c r="G5" s="16">
        <f t="shared" si="4"/>
        <v>0</v>
      </c>
      <c r="H5" s="16">
        <f t="shared" si="5"/>
        <v>0</v>
      </c>
      <c r="I5" s="16">
        <f t="shared" si="6"/>
        <v>0</v>
      </c>
      <c r="J5" s="16">
        <f t="shared" si="7"/>
        <v>0</v>
      </c>
      <c r="K5" s="16">
        <f t="shared" si="8"/>
        <v>0</v>
      </c>
      <c r="L5" s="12">
        <f t="shared" si="9"/>
        <v>0</v>
      </c>
      <c r="M5" s="17">
        <f t="shared" si="10"/>
        <v>0</v>
      </c>
      <c r="N5" s="17">
        <f t="shared" si="11"/>
        <v>0</v>
      </c>
      <c r="O5" s="17">
        <f t="shared" si="12"/>
        <v>0</v>
      </c>
      <c r="P5" s="17">
        <f t="shared" si="13"/>
        <v>0</v>
      </c>
      <c r="Q5" s="17">
        <f t="shared" si="14"/>
        <v>0</v>
      </c>
      <c r="R5" s="17">
        <f t="shared" si="15"/>
        <v>0</v>
      </c>
      <c r="S5" s="17">
        <f t="shared" si="16"/>
        <v>0</v>
      </c>
      <c r="T5" s="16">
        <f t="shared" si="17"/>
        <v>0</v>
      </c>
      <c r="U5" s="17">
        <f t="shared" si="18"/>
        <v>0</v>
      </c>
      <c r="V5" s="17">
        <f t="shared" si="19"/>
        <v>0</v>
      </c>
      <c r="W5" s="17">
        <f t="shared" si="20"/>
        <v>0</v>
      </c>
      <c r="X5" s="12">
        <f t="shared" si="21"/>
        <v>0</v>
      </c>
      <c r="Y5" s="16">
        <f t="shared" si="22"/>
        <v>0</v>
      </c>
      <c r="Z5" s="16">
        <f t="shared" si="23"/>
        <v>0</v>
      </c>
      <c r="AA5" s="12">
        <v>9600</v>
      </c>
      <c r="AB5" s="80">
        <v>1081.405</v>
      </c>
      <c r="AC5" s="80">
        <v>1081.405</v>
      </c>
      <c r="AD5" s="80">
        <v>1081.405</v>
      </c>
      <c r="AE5" s="80">
        <v>1081.405</v>
      </c>
      <c r="AF5" s="80">
        <v>1081.405</v>
      </c>
      <c r="AG5" s="80">
        <v>1081.405</v>
      </c>
      <c r="AH5" s="80">
        <v>1081.405</v>
      </c>
      <c r="AI5" s="80">
        <v>1081.405</v>
      </c>
      <c r="AJ5" s="80">
        <v>1081.405</v>
      </c>
      <c r="AK5" s="80">
        <v>1081.405</v>
      </c>
      <c r="AL5" s="80">
        <v>1081.405</v>
      </c>
      <c r="AM5" s="80">
        <v>1081.405</v>
      </c>
      <c r="AN5" s="80">
        <v>1081.405</v>
      </c>
      <c r="AO5" s="80">
        <v>1081.405</v>
      </c>
      <c r="AP5" s="80">
        <v>1081.405</v>
      </c>
      <c r="AQ5" s="80">
        <v>1081.405</v>
      </c>
      <c r="AR5" s="80">
        <v>1081.405</v>
      </c>
      <c r="AS5" s="80">
        <v>1081.405</v>
      </c>
      <c r="AT5" s="80">
        <v>1081.405</v>
      </c>
      <c r="AU5" s="80">
        <v>1081.405</v>
      </c>
      <c r="AV5" s="80">
        <v>1081.405</v>
      </c>
      <c r="AW5" s="80">
        <v>1081.405</v>
      </c>
      <c r="AX5" s="80">
        <v>1081.405</v>
      </c>
      <c r="AY5" s="80">
        <v>1081.405</v>
      </c>
      <c r="AZ5" s="80">
        <v>1081.405</v>
      </c>
    </row>
    <row r="6" spans="1:52" ht="24.75" customHeight="1">
      <c r="A6" s="34" t="s">
        <v>8</v>
      </c>
      <c r="B6" s="55" t="s">
        <v>9</v>
      </c>
      <c r="C6" s="16">
        <f t="shared" si="0"/>
        <v>479.99999999956344</v>
      </c>
      <c r="D6" s="16">
        <f t="shared" si="1"/>
        <v>384.00000000074215</v>
      </c>
      <c r="E6" s="16">
        <f t="shared" si="2"/>
        <v>431.9999999996071</v>
      </c>
      <c r="F6" s="12">
        <f t="shared" si="3"/>
        <v>431.9999999996071</v>
      </c>
      <c r="G6" s="16">
        <f t="shared" si="4"/>
        <v>576.0000000005675</v>
      </c>
      <c r="H6" s="16">
        <f t="shared" si="5"/>
        <v>575.9999999994761</v>
      </c>
      <c r="I6" s="16">
        <f t="shared" si="6"/>
        <v>576.0000000005675</v>
      </c>
      <c r="J6" s="16">
        <f t="shared" si="7"/>
        <v>767.9999999993015</v>
      </c>
      <c r="K6" s="16">
        <f t="shared" si="8"/>
        <v>1104.0000000000873</v>
      </c>
      <c r="L6" s="12">
        <f t="shared" si="9"/>
        <v>1200</v>
      </c>
      <c r="M6" s="17">
        <f t="shared" si="10"/>
        <v>1295.9999999999127</v>
      </c>
      <c r="N6" s="17">
        <f t="shared" si="11"/>
        <v>1295.9999999999127</v>
      </c>
      <c r="O6" s="17">
        <f t="shared" si="12"/>
        <v>1200</v>
      </c>
      <c r="P6" s="17">
        <f t="shared" si="13"/>
        <v>912.0000000002619</v>
      </c>
      <c r="Q6" s="17">
        <f t="shared" si="14"/>
        <v>960.0000000002183</v>
      </c>
      <c r="R6" s="17">
        <f t="shared" si="15"/>
        <v>1008.0000000001746</v>
      </c>
      <c r="S6" s="17">
        <f t="shared" si="16"/>
        <v>960.0000000002183</v>
      </c>
      <c r="T6" s="16">
        <f t="shared" si="17"/>
        <v>959.9999999991269</v>
      </c>
      <c r="U6" s="17">
        <f t="shared" si="18"/>
        <v>720.0000000004366</v>
      </c>
      <c r="V6" s="17">
        <f t="shared" si="19"/>
        <v>527.9999999995198</v>
      </c>
      <c r="W6" s="17">
        <f t="shared" si="20"/>
        <v>624.0000000005239</v>
      </c>
      <c r="X6" s="12">
        <f t="shared" si="21"/>
        <v>575.9999999994761</v>
      </c>
      <c r="Y6" s="16">
        <f t="shared" si="22"/>
        <v>480.00000000065484</v>
      </c>
      <c r="Z6" s="16">
        <f t="shared" si="23"/>
        <v>431.9999999996071</v>
      </c>
      <c r="AA6" s="12">
        <v>4800</v>
      </c>
      <c r="AB6" s="78">
        <v>1261.7</v>
      </c>
      <c r="AC6" s="78">
        <v>1261.8</v>
      </c>
      <c r="AD6" s="78">
        <v>1261.88</v>
      </c>
      <c r="AE6" s="78">
        <v>1261.97</v>
      </c>
      <c r="AF6" s="78">
        <v>1262.06</v>
      </c>
      <c r="AG6" s="78">
        <v>1262.18</v>
      </c>
      <c r="AH6" s="78">
        <v>1262.3</v>
      </c>
      <c r="AI6" s="78">
        <v>1262.42</v>
      </c>
      <c r="AJ6" s="78">
        <v>1262.58</v>
      </c>
      <c r="AK6" s="78">
        <v>1262.81</v>
      </c>
      <c r="AL6" s="78">
        <v>1263.06</v>
      </c>
      <c r="AM6" s="78">
        <v>1263.33</v>
      </c>
      <c r="AN6" s="78">
        <v>1263.6</v>
      </c>
      <c r="AO6" s="78">
        <v>1263.85</v>
      </c>
      <c r="AP6" s="78">
        <v>1264.04</v>
      </c>
      <c r="AQ6" s="78">
        <v>1264.24</v>
      </c>
      <c r="AR6" s="78">
        <v>1264.45</v>
      </c>
      <c r="AS6" s="78">
        <v>1264.65</v>
      </c>
      <c r="AT6" s="78">
        <v>1264.85</v>
      </c>
      <c r="AU6" s="78">
        <v>1265</v>
      </c>
      <c r="AV6" s="78">
        <v>1265.11</v>
      </c>
      <c r="AW6" s="78">
        <v>1265.24</v>
      </c>
      <c r="AX6" s="78">
        <v>1265.36</v>
      </c>
      <c r="AY6" s="78">
        <v>1265.46</v>
      </c>
      <c r="AZ6" s="78">
        <v>1265.55</v>
      </c>
    </row>
    <row r="7" spans="1:52" ht="24.75" customHeight="1">
      <c r="A7" s="34" t="s">
        <v>10</v>
      </c>
      <c r="B7" s="55" t="s">
        <v>11</v>
      </c>
      <c r="C7" s="16">
        <f t="shared" si="0"/>
        <v>633.5999999981141</v>
      </c>
      <c r="D7" s="16">
        <f t="shared" si="1"/>
        <v>511.19999999937136</v>
      </c>
      <c r="E7" s="16">
        <f t="shared" si="2"/>
        <v>540.0000000019645</v>
      </c>
      <c r="F7" s="12">
        <f t="shared" si="3"/>
        <v>554.3999999983498</v>
      </c>
      <c r="G7" s="16">
        <f t="shared" si="4"/>
        <v>504.0000000011787</v>
      </c>
      <c r="H7" s="16">
        <f t="shared" si="5"/>
        <v>792.0000000009168</v>
      </c>
      <c r="I7" s="16">
        <f t="shared" si="6"/>
        <v>1015.2000000005501</v>
      </c>
      <c r="J7" s="16">
        <f t="shared" si="7"/>
        <v>1209.5999999975902</v>
      </c>
      <c r="K7" s="16">
        <f t="shared" si="8"/>
        <v>1310.400000001755</v>
      </c>
      <c r="L7" s="12">
        <f t="shared" si="9"/>
        <v>1288.8000000006286</v>
      </c>
      <c r="M7" s="17">
        <f t="shared" si="10"/>
        <v>1468.7999999980093</v>
      </c>
      <c r="N7" s="17">
        <f t="shared" si="11"/>
        <v>1418.4000000008382</v>
      </c>
      <c r="O7" s="17">
        <f t="shared" si="12"/>
        <v>1504.799999998795</v>
      </c>
      <c r="P7" s="17">
        <f t="shared" si="13"/>
        <v>1396.7999999997119</v>
      </c>
      <c r="Q7" s="17">
        <f t="shared" si="14"/>
        <v>1432.8000000004977</v>
      </c>
      <c r="R7" s="17">
        <f t="shared" si="15"/>
        <v>1281.5999999991618</v>
      </c>
      <c r="S7" s="17">
        <f t="shared" si="16"/>
        <v>1130.4000000011001</v>
      </c>
      <c r="T7" s="16">
        <f t="shared" si="17"/>
        <v>1101.6000000017812</v>
      </c>
      <c r="U7" s="17">
        <f t="shared" si="18"/>
        <v>971.9999999982974</v>
      </c>
      <c r="V7" s="17">
        <f t="shared" si="19"/>
        <v>777.6000000012573</v>
      </c>
      <c r="W7" s="17">
        <f t="shared" si="20"/>
        <v>763.1999999983236</v>
      </c>
      <c r="X7" s="12">
        <f t="shared" si="21"/>
        <v>763.2000000015978</v>
      </c>
      <c r="Y7" s="16">
        <f t="shared" si="22"/>
        <v>727.200000000812</v>
      </c>
      <c r="Z7" s="16">
        <f t="shared" si="23"/>
        <v>770.3999999997905</v>
      </c>
      <c r="AA7" s="12">
        <v>7200</v>
      </c>
      <c r="AB7" s="45">
        <v>3773.831</v>
      </c>
      <c r="AC7" s="45">
        <v>3773.919</v>
      </c>
      <c r="AD7" s="45">
        <v>3773.99</v>
      </c>
      <c r="AE7" s="45">
        <v>3774.065</v>
      </c>
      <c r="AF7" s="45">
        <v>3774.142</v>
      </c>
      <c r="AG7" s="45">
        <v>3774.212</v>
      </c>
      <c r="AH7" s="45">
        <v>3774.322</v>
      </c>
      <c r="AI7" s="45">
        <v>3774.463</v>
      </c>
      <c r="AJ7" s="45">
        <v>3774.631</v>
      </c>
      <c r="AK7" s="45">
        <v>3774.813</v>
      </c>
      <c r="AL7" s="46">
        <v>3774.992</v>
      </c>
      <c r="AM7" s="45">
        <v>3775.196</v>
      </c>
      <c r="AN7" s="45">
        <v>3775.393</v>
      </c>
      <c r="AO7" s="45">
        <v>3775.602</v>
      </c>
      <c r="AP7" s="45">
        <v>3775.796</v>
      </c>
      <c r="AQ7" s="45">
        <v>3775.995</v>
      </c>
      <c r="AR7" s="45">
        <v>3776.173</v>
      </c>
      <c r="AS7" s="45">
        <v>3776.33</v>
      </c>
      <c r="AT7" s="45">
        <v>3776.483</v>
      </c>
      <c r="AU7" s="45">
        <v>3776.618</v>
      </c>
      <c r="AV7" s="45">
        <v>3776.726</v>
      </c>
      <c r="AW7" s="45">
        <v>3776.832</v>
      </c>
      <c r="AX7" s="46">
        <v>3776.938</v>
      </c>
      <c r="AY7" s="45">
        <v>3777.039</v>
      </c>
      <c r="AZ7" s="45">
        <v>3777.146</v>
      </c>
    </row>
    <row r="8" spans="1:52" ht="24.75" customHeight="1">
      <c r="A8" s="34" t="s">
        <v>12</v>
      </c>
      <c r="B8" s="55" t="s">
        <v>13</v>
      </c>
      <c r="C8" s="16">
        <f t="shared" si="0"/>
        <v>0</v>
      </c>
      <c r="D8" s="16">
        <f t="shared" si="1"/>
        <v>0</v>
      </c>
      <c r="E8" s="16">
        <f t="shared" si="2"/>
        <v>0</v>
      </c>
      <c r="F8" s="12">
        <f t="shared" si="3"/>
        <v>0</v>
      </c>
      <c r="G8" s="16">
        <f t="shared" si="4"/>
        <v>0</v>
      </c>
      <c r="H8" s="16">
        <f t="shared" si="5"/>
        <v>0</v>
      </c>
      <c r="I8" s="16">
        <f t="shared" si="6"/>
        <v>0</v>
      </c>
      <c r="J8" s="16">
        <f t="shared" si="7"/>
        <v>0</v>
      </c>
      <c r="K8" s="16">
        <f t="shared" si="8"/>
        <v>0</v>
      </c>
      <c r="L8" s="12">
        <f t="shared" si="9"/>
        <v>0</v>
      </c>
      <c r="M8" s="17">
        <f t="shared" si="10"/>
        <v>0</v>
      </c>
      <c r="N8" s="17">
        <f t="shared" si="11"/>
        <v>0</v>
      </c>
      <c r="O8" s="17">
        <f t="shared" si="12"/>
        <v>0</v>
      </c>
      <c r="P8" s="17">
        <f t="shared" si="13"/>
        <v>0</v>
      </c>
      <c r="Q8" s="17">
        <f t="shared" si="14"/>
        <v>0</v>
      </c>
      <c r="R8" s="17">
        <f t="shared" si="15"/>
        <v>0</v>
      </c>
      <c r="S8" s="17">
        <f t="shared" si="16"/>
        <v>0</v>
      </c>
      <c r="T8" s="16">
        <f t="shared" si="17"/>
        <v>0</v>
      </c>
      <c r="U8" s="17">
        <f t="shared" si="18"/>
        <v>0</v>
      </c>
      <c r="V8" s="17">
        <f t="shared" si="19"/>
        <v>0</v>
      </c>
      <c r="W8" s="17">
        <f t="shared" si="20"/>
        <v>0</v>
      </c>
      <c r="X8" s="12">
        <f t="shared" si="21"/>
        <v>0</v>
      </c>
      <c r="Y8" s="16">
        <f t="shared" si="22"/>
        <v>0</v>
      </c>
      <c r="Z8" s="16">
        <f t="shared" si="23"/>
        <v>0</v>
      </c>
      <c r="AA8" s="12">
        <v>4800</v>
      </c>
      <c r="AB8" s="80">
        <v>3452.832</v>
      </c>
      <c r="AC8" s="80">
        <v>3452.832</v>
      </c>
      <c r="AD8" s="80">
        <v>3452.832</v>
      </c>
      <c r="AE8" s="80">
        <v>3452.832</v>
      </c>
      <c r="AF8" s="80">
        <v>3452.832</v>
      </c>
      <c r="AG8" s="80">
        <v>3452.832</v>
      </c>
      <c r="AH8" s="80">
        <v>3452.832</v>
      </c>
      <c r="AI8" s="80">
        <v>3452.832</v>
      </c>
      <c r="AJ8" s="80">
        <v>3452.832</v>
      </c>
      <c r="AK8" s="80">
        <v>3452.832</v>
      </c>
      <c r="AL8" s="80">
        <v>3452.832</v>
      </c>
      <c r="AM8" s="80">
        <v>3452.832</v>
      </c>
      <c r="AN8" s="80">
        <v>3452.832</v>
      </c>
      <c r="AO8" s="80">
        <v>3452.832</v>
      </c>
      <c r="AP8" s="80">
        <v>3452.832</v>
      </c>
      <c r="AQ8" s="80">
        <v>3452.832</v>
      </c>
      <c r="AR8" s="80">
        <v>3452.832</v>
      </c>
      <c r="AS8" s="80">
        <v>3452.832</v>
      </c>
      <c r="AT8" s="80">
        <v>3452.832</v>
      </c>
      <c r="AU8" s="80">
        <v>3452.832</v>
      </c>
      <c r="AV8" s="80">
        <v>3452.832</v>
      </c>
      <c r="AW8" s="80">
        <v>3452.832</v>
      </c>
      <c r="AX8" s="80">
        <v>3452.832</v>
      </c>
      <c r="AY8" s="80">
        <v>3452.832</v>
      </c>
      <c r="AZ8" s="80">
        <v>3452.832</v>
      </c>
    </row>
    <row r="9" spans="1:52" ht="17.25" customHeight="1">
      <c r="A9" s="34" t="s">
        <v>14</v>
      </c>
      <c r="B9" s="15"/>
      <c r="C9" s="16"/>
      <c r="D9" s="16"/>
      <c r="E9" s="16"/>
      <c r="F9" s="12">
        <f>SUM(F4:F8)</f>
        <v>1454.3999999983498</v>
      </c>
      <c r="G9" s="16"/>
      <c r="H9" s="16"/>
      <c r="I9" s="16"/>
      <c r="J9" s="16"/>
      <c r="K9" s="16"/>
      <c r="L9" s="12">
        <f>SUM(L4:L8)</f>
        <v>3496.800000002986</v>
      </c>
      <c r="M9" s="17"/>
      <c r="N9" s="17"/>
      <c r="O9" s="17"/>
      <c r="P9" s="17"/>
      <c r="Q9" s="17"/>
      <c r="R9" s="17"/>
      <c r="S9" s="17"/>
      <c r="T9" s="16"/>
      <c r="U9" s="17"/>
      <c r="V9" s="17"/>
      <c r="W9" s="17"/>
      <c r="X9" s="12">
        <f>SUM(X4:X8)</f>
        <v>2275.1999999985856</v>
      </c>
      <c r="Y9" s="16"/>
      <c r="Z9" s="16"/>
      <c r="AA9" s="12"/>
      <c r="AB9" s="47"/>
      <c r="AC9" s="47"/>
      <c r="AD9" s="47"/>
      <c r="AE9" s="47"/>
      <c r="AF9" s="49"/>
      <c r="AG9" s="47"/>
      <c r="AH9" s="47"/>
      <c r="AI9" s="47"/>
      <c r="AJ9" s="47"/>
      <c r="AK9" s="47"/>
      <c r="AL9" s="49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9"/>
      <c r="AY9" s="47"/>
      <c r="AZ9" s="47"/>
    </row>
    <row r="10" spans="1:52" ht="18" customHeight="1">
      <c r="A10" s="34" t="s">
        <v>15</v>
      </c>
      <c r="B10" s="15"/>
      <c r="C10" s="16"/>
      <c r="D10" s="16"/>
      <c r="E10" s="16"/>
      <c r="F10" s="12">
        <f>F3-F9</f>
        <v>-14.399999991474033</v>
      </c>
      <c r="G10" s="16"/>
      <c r="H10" s="16"/>
      <c r="I10" s="16"/>
      <c r="J10" s="16"/>
      <c r="K10" s="16"/>
      <c r="L10" s="12">
        <f>L3-L9</f>
        <v>103.20000000192522</v>
      </c>
      <c r="M10" s="17"/>
      <c r="N10" s="17"/>
      <c r="O10" s="17"/>
      <c r="P10" s="17"/>
      <c r="Q10" s="17"/>
      <c r="R10" s="17"/>
      <c r="S10" s="17"/>
      <c r="T10" s="16"/>
      <c r="U10" s="17"/>
      <c r="V10" s="17"/>
      <c r="W10" s="17"/>
      <c r="X10" s="12">
        <f>X3-X9</f>
        <v>-115.20000000055006</v>
      </c>
      <c r="Y10" s="16"/>
      <c r="Z10" s="16"/>
      <c r="AA10" s="12"/>
      <c r="AB10" s="47"/>
      <c r="AC10" s="47"/>
      <c r="AD10" s="47"/>
      <c r="AE10" s="47"/>
      <c r="AF10" s="49"/>
      <c r="AG10" s="47"/>
      <c r="AH10" s="47"/>
      <c r="AI10" s="47"/>
      <c r="AJ10" s="47"/>
      <c r="AK10" s="47"/>
      <c r="AL10" s="49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9"/>
      <c r="AY10" s="47"/>
      <c r="AZ10" s="47"/>
    </row>
    <row r="11" spans="1:52" ht="24.75" customHeight="1">
      <c r="A11" s="34"/>
      <c r="B11" s="18" t="s">
        <v>16</v>
      </c>
      <c r="C11" s="16">
        <f aca="true" t="shared" si="24" ref="C11:C19">(AC11-AB11)*AA11</f>
        <v>21959.999999988213</v>
      </c>
      <c r="D11" s="16">
        <f aca="true" t="shared" si="25" ref="D11:D19">(AD11-AC11)*AA11</f>
        <v>2520.0000000222644</v>
      </c>
      <c r="E11" s="16">
        <f aca="true" t="shared" si="26" ref="E11:E19">(AE11-AD11)*AA11</f>
        <v>3060.0000000013097</v>
      </c>
      <c r="F11" s="12">
        <f>(AF11-AE11)*AA11</f>
        <v>3060.0000000013097</v>
      </c>
      <c r="G11" s="16">
        <f aca="true" t="shared" si="27" ref="G11:G19">(AG11-AF11)*AA11</f>
        <v>2879.9999999973807</v>
      </c>
      <c r="H11" s="16">
        <f aca="true" t="shared" si="28" ref="H11:H19">(AH11-AG11)*AA11</f>
        <v>3599.999999980355</v>
      </c>
      <c r="I11" s="16">
        <f aca="true" t="shared" si="29" ref="I11:I19">(AI11-AH11)*AA11</f>
        <v>4680.000000003929</v>
      </c>
      <c r="J11" s="16">
        <f aca="true" t="shared" si="30" ref="J11:J19">(AJ11-AI11)*AA11</f>
        <v>5759.999999994761</v>
      </c>
      <c r="K11" s="16">
        <f aca="true" t="shared" si="31" ref="K11:K19">(AK11-AJ11)*AA11</f>
        <v>6120.000000002619</v>
      </c>
      <c r="L11" s="12">
        <f aca="true" t="shared" si="32" ref="L11:L19">(AL11-AK11)*AA11</f>
        <v>6660.000000014406</v>
      </c>
      <c r="M11" s="17">
        <f aca="true" t="shared" si="33" ref="M11:M19">(AM11-AL11)*AA11</f>
        <v>7199.999999993452</v>
      </c>
      <c r="N11" s="17">
        <f>(AN11-AM11)*AA11</f>
        <v>6840.000000018335</v>
      </c>
      <c r="O11" s="17">
        <f aca="true" t="shared" si="34" ref="O11:O19">(AO11-AN11)*AA11</f>
        <v>7199.999999993452</v>
      </c>
      <c r="P11" s="17">
        <f aca="true" t="shared" si="35" ref="P11:P19">(AP11-AO11)*AA11</f>
        <v>6479.999999977736</v>
      </c>
      <c r="Q11" s="17">
        <f aca="true" t="shared" si="36" ref="Q11:Q19">(AQ11-AP11)*AA11</f>
        <v>6840.000000018335</v>
      </c>
      <c r="R11" s="17">
        <f aca="true" t="shared" si="37" ref="R11:R19">(AR11-AQ11)*AA11</f>
        <v>6659.999999981665</v>
      </c>
      <c r="S11" s="17">
        <f aca="true" t="shared" si="38" ref="S11:S19">(AS11-AR11)*AA11</f>
        <v>6480.000000010477</v>
      </c>
      <c r="T11" s="16">
        <f aca="true" t="shared" si="39" ref="T11:T19">(AT11-AS11)*AA11</f>
        <v>6840.000000018335</v>
      </c>
      <c r="U11" s="17">
        <f aca="true" t="shared" si="40" ref="U11:U19">(AU11-AT11)*AA11</f>
        <v>6479.999999977736</v>
      </c>
      <c r="V11" s="17">
        <f aca="true" t="shared" si="41" ref="V11:V19">(AV11-AU11)*AA11</f>
        <v>5759.999999994761</v>
      </c>
      <c r="W11" s="17">
        <f aca="true" t="shared" si="42" ref="W11:W19">(AW11-AV11)*AA11</f>
        <v>5939.99999999869</v>
      </c>
      <c r="X11" s="12">
        <f aca="true" t="shared" si="43" ref="X11:X19">(AX11-AW11)*AA11</f>
        <v>5580.000000023574</v>
      </c>
      <c r="Y11" s="16">
        <f aca="true" t="shared" si="44" ref="Y11:Y19">(AY11-AX11)*AA11</f>
        <v>4859.999999975116</v>
      </c>
      <c r="Z11" s="16">
        <f aca="true" t="shared" si="45" ref="Z11:Z19">(AZ11-AY11)*AA11</f>
        <v>4140.000000024884</v>
      </c>
      <c r="AA11" s="14">
        <v>18000</v>
      </c>
      <c r="AB11" s="75">
        <v>10998.49</v>
      </c>
      <c r="AC11" s="45">
        <v>10999.71</v>
      </c>
      <c r="AD11" s="45">
        <v>10999.85</v>
      </c>
      <c r="AE11" s="45">
        <v>11000.02</v>
      </c>
      <c r="AF11" s="45">
        <v>11000.19</v>
      </c>
      <c r="AG11" s="45">
        <v>11000.35</v>
      </c>
      <c r="AH11" s="45">
        <v>11000.55</v>
      </c>
      <c r="AI11" s="45">
        <v>11000.81</v>
      </c>
      <c r="AJ11" s="45">
        <v>11001.13</v>
      </c>
      <c r="AK11" s="45">
        <v>11001.47</v>
      </c>
      <c r="AL11" s="45">
        <v>11001.84</v>
      </c>
      <c r="AM11" s="45">
        <v>11002.24</v>
      </c>
      <c r="AN11" s="45">
        <v>11002.62</v>
      </c>
      <c r="AO11" s="45">
        <v>11003.02</v>
      </c>
      <c r="AP11" s="45">
        <v>11003.38</v>
      </c>
      <c r="AQ11" s="45">
        <v>11003.76</v>
      </c>
      <c r="AR11" s="45">
        <v>11004.13</v>
      </c>
      <c r="AS11" s="45">
        <v>11004.49</v>
      </c>
      <c r="AT11" s="45">
        <v>11004.87</v>
      </c>
      <c r="AU11" s="45">
        <v>11005.23</v>
      </c>
      <c r="AV11" s="45">
        <v>11005.55</v>
      </c>
      <c r="AW11" s="45">
        <v>11005.88</v>
      </c>
      <c r="AX11" s="45">
        <v>11006.19</v>
      </c>
      <c r="AY11" s="45">
        <v>11006.46</v>
      </c>
      <c r="AZ11" s="45">
        <v>11006.69</v>
      </c>
    </row>
    <row r="12" spans="1:52" ht="24.75" customHeight="1">
      <c r="A12" s="34" t="s">
        <v>4</v>
      </c>
      <c r="B12" s="55">
        <v>1</v>
      </c>
      <c r="C12" s="16">
        <f t="shared" si="24"/>
        <v>767.9999999993015</v>
      </c>
      <c r="D12" s="16">
        <f t="shared" si="25"/>
        <v>624.0000000005239</v>
      </c>
      <c r="E12" s="16">
        <f t="shared" si="26"/>
        <v>575.9999999994761</v>
      </c>
      <c r="F12" s="12">
        <f aca="true" t="shared" si="46" ref="F12:F19">(AF12-AE12)*AA12</f>
        <v>575.9999999994761</v>
      </c>
      <c r="G12" s="16">
        <f t="shared" si="27"/>
        <v>575.9999999994761</v>
      </c>
      <c r="H12" s="16">
        <f t="shared" si="28"/>
        <v>672.0000000015716</v>
      </c>
      <c r="I12" s="16">
        <f t="shared" si="29"/>
        <v>815.9999999959837</v>
      </c>
      <c r="J12" s="16">
        <f t="shared" si="30"/>
        <v>960.0000000034925</v>
      </c>
      <c r="K12" s="16">
        <f t="shared" si="31"/>
        <v>959.9999999991269</v>
      </c>
      <c r="L12" s="12">
        <f t="shared" si="32"/>
        <v>959.9999999991269</v>
      </c>
      <c r="M12" s="17">
        <f t="shared" si="33"/>
        <v>959.9999999991269</v>
      </c>
      <c r="N12" s="17">
        <f aca="true" t="shared" si="47" ref="N12:N19">(AN12-AM12)*AA12</f>
        <v>1008.0000000001746</v>
      </c>
      <c r="O12" s="17">
        <f t="shared" si="34"/>
        <v>959.9999999991269</v>
      </c>
      <c r="P12" s="17">
        <f t="shared" si="35"/>
        <v>960.0000000034925</v>
      </c>
      <c r="Q12" s="17">
        <f t="shared" si="36"/>
        <v>959.9999999991269</v>
      </c>
      <c r="R12" s="17">
        <f t="shared" si="37"/>
        <v>959.9999999991269</v>
      </c>
      <c r="S12" s="17">
        <f t="shared" si="38"/>
        <v>1056.0000000012224</v>
      </c>
      <c r="T12" s="16">
        <f t="shared" si="39"/>
        <v>1248.0000000010477</v>
      </c>
      <c r="U12" s="17">
        <f t="shared" si="40"/>
        <v>1295.99999999773</v>
      </c>
      <c r="V12" s="17">
        <f t="shared" si="41"/>
        <v>1248.0000000010477</v>
      </c>
      <c r="W12" s="17">
        <f t="shared" si="42"/>
        <v>1295.99999999773</v>
      </c>
      <c r="X12" s="12">
        <f t="shared" si="43"/>
        <v>1200</v>
      </c>
      <c r="Y12" s="16">
        <f t="shared" si="44"/>
        <v>1104.00000000227</v>
      </c>
      <c r="Z12" s="16">
        <f t="shared" si="45"/>
        <v>863.9999999970314</v>
      </c>
      <c r="AA12" s="12">
        <v>4800</v>
      </c>
      <c r="AB12" s="47">
        <v>6035.52</v>
      </c>
      <c r="AC12" s="47">
        <v>6035.68</v>
      </c>
      <c r="AD12" s="47">
        <v>6035.81</v>
      </c>
      <c r="AE12" s="48">
        <v>6035.93</v>
      </c>
      <c r="AF12" s="47">
        <v>6036.05</v>
      </c>
      <c r="AG12" s="47">
        <v>6036.17</v>
      </c>
      <c r="AH12" s="47">
        <v>6036.31</v>
      </c>
      <c r="AI12" s="47">
        <v>6036.48</v>
      </c>
      <c r="AJ12" s="47">
        <v>6036.68</v>
      </c>
      <c r="AK12" s="48">
        <v>6036.88</v>
      </c>
      <c r="AL12" s="47">
        <v>6037.08</v>
      </c>
      <c r="AM12" s="47">
        <v>6037.28</v>
      </c>
      <c r="AN12" s="47">
        <v>6037.49</v>
      </c>
      <c r="AO12" s="47">
        <v>6037.69</v>
      </c>
      <c r="AP12" s="47">
        <v>6037.89</v>
      </c>
      <c r="AQ12" s="47">
        <v>6038.09</v>
      </c>
      <c r="AR12" s="47">
        <v>6038.29</v>
      </c>
      <c r="AS12" s="47">
        <v>6038.51</v>
      </c>
      <c r="AT12" s="47">
        <v>6038.77</v>
      </c>
      <c r="AU12" s="47">
        <v>6039.04</v>
      </c>
      <c r="AV12" s="47">
        <v>6039.3</v>
      </c>
      <c r="AW12" s="48">
        <v>6039.57</v>
      </c>
      <c r="AX12" s="47">
        <v>6039.82</v>
      </c>
      <c r="AY12" s="47">
        <v>6040.05</v>
      </c>
      <c r="AZ12" s="47">
        <v>6040.23</v>
      </c>
    </row>
    <row r="13" spans="1:52" ht="24.75" customHeight="1">
      <c r="A13" s="34" t="s">
        <v>4</v>
      </c>
      <c r="B13" s="55">
        <v>2</v>
      </c>
      <c r="C13" s="16">
        <f t="shared" si="24"/>
        <v>648.0000000010477</v>
      </c>
      <c r="D13" s="16">
        <f t="shared" si="25"/>
        <v>575.9999999994761</v>
      </c>
      <c r="E13" s="16">
        <f t="shared" si="26"/>
        <v>575.9999999994761</v>
      </c>
      <c r="F13" s="12">
        <f t="shared" si="46"/>
        <v>503.9999999979045</v>
      </c>
      <c r="G13" s="16">
        <f t="shared" si="27"/>
        <v>503.9999999979045</v>
      </c>
      <c r="H13" s="16">
        <f t="shared" si="28"/>
        <v>576.0000000060245</v>
      </c>
      <c r="I13" s="16">
        <f t="shared" si="29"/>
        <v>719.999999996071</v>
      </c>
      <c r="J13" s="16">
        <f t="shared" si="30"/>
        <v>791.9999999976426</v>
      </c>
      <c r="K13" s="16">
        <f t="shared" si="31"/>
        <v>936.0000000007858</v>
      </c>
      <c r="L13" s="12">
        <f t="shared" si="32"/>
        <v>1008.0000000023574</v>
      </c>
      <c r="M13" s="17">
        <f t="shared" si="33"/>
        <v>1224.0000000005239</v>
      </c>
      <c r="N13" s="17">
        <f t="shared" si="47"/>
        <v>1151.9999999989523</v>
      </c>
      <c r="O13" s="17">
        <f t="shared" si="34"/>
        <v>1296.0000000020955</v>
      </c>
      <c r="P13" s="17">
        <f t="shared" si="35"/>
        <v>1151.9999999989523</v>
      </c>
      <c r="Q13" s="17">
        <f t="shared" si="36"/>
        <v>1224.0000000005239</v>
      </c>
      <c r="R13" s="17">
        <f t="shared" si="37"/>
        <v>1151.9999999989523</v>
      </c>
      <c r="S13" s="17">
        <f t="shared" si="38"/>
        <v>1224.0000000005239</v>
      </c>
      <c r="T13" s="16">
        <f t="shared" si="39"/>
        <v>1296.0000000020955</v>
      </c>
      <c r="U13" s="17">
        <f t="shared" si="40"/>
        <v>1224.0000000005239</v>
      </c>
      <c r="V13" s="17">
        <f t="shared" si="41"/>
        <v>1511.9999999937136</v>
      </c>
      <c r="W13" s="17">
        <f t="shared" si="42"/>
        <v>576.0000000060245</v>
      </c>
      <c r="X13" s="12">
        <f t="shared" si="43"/>
        <v>1007.999999995809</v>
      </c>
      <c r="Y13" s="16">
        <f t="shared" si="44"/>
        <v>863.9999999992142</v>
      </c>
      <c r="Z13" s="16">
        <f t="shared" si="45"/>
        <v>720.0000000026193</v>
      </c>
      <c r="AA13" s="12">
        <v>7200</v>
      </c>
      <c r="AB13" s="47">
        <v>4116.3</v>
      </c>
      <c r="AC13" s="47">
        <v>4116.39</v>
      </c>
      <c r="AD13" s="47">
        <v>4116.47</v>
      </c>
      <c r="AE13" s="47">
        <v>4116.55</v>
      </c>
      <c r="AF13" s="48">
        <v>4116.62</v>
      </c>
      <c r="AG13" s="47">
        <v>4116.69</v>
      </c>
      <c r="AH13" s="47">
        <v>4116.77</v>
      </c>
      <c r="AI13" s="47">
        <v>4116.87</v>
      </c>
      <c r="AJ13" s="47">
        <v>4116.98</v>
      </c>
      <c r="AK13" s="47">
        <v>4117.11</v>
      </c>
      <c r="AL13" s="48">
        <v>4117.25</v>
      </c>
      <c r="AM13" s="47">
        <v>4117.42</v>
      </c>
      <c r="AN13" s="47">
        <v>4117.58</v>
      </c>
      <c r="AO13" s="47">
        <v>4117.76</v>
      </c>
      <c r="AP13" s="47">
        <v>4117.92</v>
      </c>
      <c r="AQ13" s="47">
        <v>4118.09</v>
      </c>
      <c r="AR13" s="47">
        <v>4118.25</v>
      </c>
      <c r="AS13" s="47">
        <v>4118.42</v>
      </c>
      <c r="AT13" s="47">
        <v>4118.6</v>
      </c>
      <c r="AU13" s="47">
        <v>4118.77</v>
      </c>
      <c r="AV13" s="47">
        <v>4118.98</v>
      </c>
      <c r="AW13" s="47">
        <v>4119.06</v>
      </c>
      <c r="AX13" s="48">
        <v>4119.2</v>
      </c>
      <c r="AY13" s="47">
        <v>4119.32</v>
      </c>
      <c r="AZ13" s="47">
        <v>4119.42</v>
      </c>
    </row>
    <row r="14" spans="1:52" ht="24.75" customHeight="1">
      <c r="A14" s="34" t="s">
        <v>4</v>
      </c>
      <c r="B14" s="55">
        <v>3</v>
      </c>
      <c r="C14" s="16">
        <f t="shared" si="24"/>
        <v>816.0000000003492</v>
      </c>
      <c r="D14" s="16">
        <f t="shared" si="25"/>
        <v>672.0000000015716</v>
      </c>
      <c r="E14" s="16">
        <f t="shared" si="26"/>
        <v>719.9999999982538</v>
      </c>
      <c r="F14" s="12">
        <f t="shared" si="46"/>
        <v>672.0000000015716</v>
      </c>
      <c r="G14" s="16">
        <f t="shared" si="27"/>
        <v>719.9999999982538</v>
      </c>
      <c r="H14" s="16">
        <f t="shared" si="28"/>
        <v>767.9999999993015</v>
      </c>
      <c r="I14" s="16">
        <f t="shared" si="29"/>
        <v>864.000000001397</v>
      </c>
      <c r="J14" s="16">
        <f t="shared" si="30"/>
        <v>1151.9999999989523</v>
      </c>
      <c r="K14" s="16">
        <f t="shared" si="31"/>
        <v>1296.0000000020955</v>
      </c>
      <c r="L14" s="12">
        <f t="shared" si="32"/>
        <v>1440.0000000008731</v>
      </c>
      <c r="M14" s="17">
        <f t="shared" si="33"/>
        <v>1487.9999999975553</v>
      </c>
      <c r="N14" s="17">
        <f t="shared" si="47"/>
        <v>1488.0000000019209</v>
      </c>
      <c r="O14" s="17">
        <f t="shared" si="34"/>
        <v>1487.9999999975553</v>
      </c>
      <c r="P14" s="17">
        <f t="shared" si="35"/>
        <v>1344.0000000031432</v>
      </c>
      <c r="Q14" s="17">
        <f t="shared" si="36"/>
        <v>1391.9999999998254</v>
      </c>
      <c r="R14" s="17">
        <f t="shared" si="37"/>
        <v>1391.9999999998254</v>
      </c>
      <c r="S14" s="17">
        <f t="shared" si="38"/>
        <v>1343.9999999987776</v>
      </c>
      <c r="T14" s="16">
        <f t="shared" si="39"/>
        <v>1440.0000000008731</v>
      </c>
      <c r="U14" s="17">
        <f t="shared" si="40"/>
        <v>1391.9999999998254</v>
      </c>
      <c r="V14" s="17">
        <f t="shared" si="41"/>
        <v>1200</v>
      </c>
      <c r="W14" s="17">
        <f t="shared" si="42"/>
        <v>1200</v>
      </c>
      <c r="X14" s="12">
        <f t="shared" si="43"/>
        <v>1103.9999999979045</v>
      </c>
      <c r="Y14" s="16">
        <f t="shared" si="44"/>
        <v>1008.0000000001746</v>
      </c>
      <c r="Z14" s="16">
        <f t="shared" si="45"/>
        <v>816.0000000003492</v>
      </c>
      <c r="AA14" s="12">
        <v>4800</v>
      </c>
      <c r="AB14" s="45">
        <v>7124.53</v>
      </c>
      <c r="AC14" s="45">
        <v>7124.7</v>
      </c>
      <c r="AD14" s="45">
        <v>7124.84</v>
      </c>
      <c r="AE14" s="45">
        <v>7124.99</v>
      </c>
      <c r="AF14" s="46">
        <v>7125.13</v>
      </c>
      <c r="AG14" s="45">
        <v>7125.28</v>
      </c>
      <c r="AH14" s="45">
        <v>7125.44</v>
      </c>
      <c r="AI14" s="45">
        <v>7125.62</v>
      </c>
      <c r="AJ14" s="45">
        <v>7125.86</v>
      </c>
      <c r="AK14" s="45">
        <v>7126.13</v>
      </c>
      <c r="AL14" s="46">
        <v>7126.43</v>
      </c>
      <c r="AM14" s="45">
        <v>7126.74</v>
      </c>
      <c r="AN14" s="45">
        <v>7127.05</v>
      </c>
      <c r="AO14" s="45">
        <v>7127.36</v>
      </c>
      <c r="AP14" s="45">
        <v>7127.64</v>
      </c>
      <c r="AQ14" s="45">
        <v>7127.93</v>
      </c>
      <c r="AR14" s="45">
        <v>7128.22</v>
      </c>
      <c r="AS14" s="45">
        <v>7128.5</v>
      </c>
      <c r="AT14" s="45">
        <v>7128.8</v>
      </c>
      <c r="AU14" s="45">
        <v>7129.09</v>
      </c>
      <c r="AV14" s="45">
        <v>7129.34</v>
      </c>
      <c r="AW14" s="45">
        <v>7129.59</v>
      </c>
      <c r="AX14" s="46">
        <v>7129.82</v>
      </c>
      <c r="AY14" s="45">
        <v>7130.03</v>
      </c>
      <c r="AZ14" s="45">
        <v>7130.2</v>
      </c>
    </row>
    <row r="15" spans="1:52" ht="24.75" customHeight="1">
      <c r="A15" s="34" t="s">
        <v>4</v>
      </c>
      <c r="B15" s="55">
        <v>7</v>
      </c>
      <c r="C15" s="16">
        <f t="shared" si="24"/>
        <v>527.9999999984284</v>
      </c>
      <c r="D15" s="16">
        <f t="shared" si="25"/>
        <v>383.99999999965075</v>
      </c>
      <c r="E15" s="16">
        <f t="shared" si="26"/>
        <v>480.00000000174623</v>
      </c>
      <c r="F15" s="12">
        <f t="shared" si="46"/>
        <v>383.99999999965075</v>
      </c>
      <c r="G15" s="16">
        <f t="shared" si="27"/>
        <v>383.99999999965075</v>
      </c>
      <c r="H15" s="16">
        <f t="shared" si="28"/>
        <v>527.9999999984284</v>
      </c>
      <c r="I15" s="16">
        <f t="shared" si="29"/>
        <v>624.0000000005239</v>
      </c>
      <c r="J15" s="16">
        <f t="shared" si="30"/>
        <v>720.0000000026193</v>
      </c>
      <c r="K15" s="16">
        <f t="shared" si="31"/>
        <v>815.9999999959837</v>
      </c>
      <c r="L15" s="12">
        <f t="shared" si="32"/>
        <v>768.0000000036671</v>
      </c>
      <c r="M15" s="17">
        <f t="shared" si="33"/>
        <v>767.9999999993015</v>
      </c>
      <c r="N15" s="17">
        <f t="shared" si="47"/>
        <v>719.9999999982538</v>
      </c>
      <c r="O15" s="17">
        <f t="shared" si="34"/>
        <v>816.0000000003492</v>
      </c>
      <c r="P15" s="17">
        <f t="shared" si="35"/>
        <v>672.0000000015716</v>
      </c>
      <c r="Q15" s="17">
        <f t="shared" si="36"/>
        <v>671.999999997206</v>
      </c>
      <c r="R15" s="17">
        <f t="shared" si="37"/>
        <v>720.0000000026193</v>
      </c>
      <c r="S15" s="17">
        <f t="shared" si="38"/>
        <v>767.9999999993015</v>
      </c>
      <c r="T15" s="16">
        <f t="shared" si="39"/>
        <v>864.000000001397</v>
      </c>
      <c r="U15" s="17">
        <f t="shared" si="40"/>
        <v>911.9999999980791</v>
      </c>
      <c r="V15" s="17">
        <f t="shared" si="41"/>
        <v>816.0000000003492</v>
      </c>
      <c r="W15" s="17">
        <f t="shared" si="42"/>
        <v>864.000000001397</v>
      </c>
      <c r="X15" s="12">
        <f t="shared" si="43"/>
        <v>816.0000000003492</v>
      </c>
      <c r="Y15" s="16">
        <f t="shared" si="44"/>
        <v>719.9999999982538</v>
      </c>
      <c r="Z15" s="16">
        <f t="shared" si="45"/>
        <v>527.9999999984284</v>
      </c>
      <c r="AA15" s="12">
        <v>4800</v>
      </c>
      <c r="AB15" s="45">
        <v>4856.72</v>
      </c>
      <c r="AC15" s="45">
        <v>4856.83</v>
      </c>
      <c r="AD15" s="45">
        <v>4856.91</v>
      </c>
      <c r="AE15" s="45">
        <v>4857.01</v>
      </c>
      <c r="AF15" s="46">
        <v>4857.09</v>
      </c>
      <c r="AG15" s="45">
        <v>4857.17</v>
      </c>
      <c r="AH15" s="45">
        <v>4857.28</v>
      </c>
      <c r="AI15" s="45">
        <v>4857.41</v>
      </c>
      <c r="AJ15" s="45">
        <v>4857.56</v>
      </c>
      <c r="AK15" s="45">
        <v>4857.73</v>
      </c>
      <c r="AL15" s="46">
        <v>4857.89</v>
      </c>
      <c r="AM15" s="45">
        <v>4858.05</v>
      </c>
      <c r="AN15" s="45">
        <v>4858.2</v>
      </c>
      <c r="AO15" s="45">
        <v>4858.37</v>
      </c>
      <c r="AP15" s="45">
        <v>4858.51</v>
      </c>
      <c r="AQ15" s="45">
        <v>4858.65</v>
      </c>
      <c r="AR15" s="45">
        <v>4858.8</v>
      </c>
      <c r="AS15" s="45">
        <v>4858.96</v>
      </c>
      <c r="AT15" s="45">
        <v>4859.14</v>
      </c>
      <c r="AU15" s="45">
        <v>4859.33</v>
      </c>
      <c r="AV15" s="45">
        <v>4859.5</v>
      </c>
      <c r="AW15" s="45">
        <v>4859.68</v>
      </c>
      <c r="AX15" s="46">
        <v>4859.85</v>
      </c>
      <c r="AY15" s="45">
        <v>4860</v>
      </c>
      <c r="AZ15" s="45">
        <v>4860.11</v>
      </c>
    </row>
    <row r="16" spans="1:52" ht="24.75" customHeight="1">
      <c r="A16" s="37" t="s">
        <v>23</v>
      </c>
      <c r="B16" s="55">
        <v>10</v>
      </c>
      <c r="C16" s="16">
        <f>(AC16-AB16)*AA16</f>
        <v>0</v>
      </c>
      <c r="D16" s="16">
        <f t="shared" si="25"/>
        <v>0</v>
      </c>
      <c r="E16" s="16">
        <f>(AE16-AD16)*AA16</f>
        <v>0</v>
      </c>
      <c r="F16" s="12">
        <f>(AF16-AE16)*AA16</f>
        <v>0</v>
      </c>
      <c r="G16" s="16">
        <f t="shared" si="27"/>
        <v>0</v>
      </c>
      <c r="H16" s="16">
        <f t="shared" si="28"/>
        <v>0</v>
      </c>
      <c r="I16" s="16">
        <f t="shared" si="29"/>
        <v>0</v>
      </c>
      <c r="J16" s="16">
        <f t="shared" si="30"/>
        <v>0</v>
      </c>
      <c r="K16" s="16">
        <f t="shared" si="31"/>
        <v>0</v>
      </c>
      <c r="L16" s="12">
        <f t="shared" si="32"/>
        <v>0</v>
      </c>
      <c r="M16" s="17">
        <f t="shared" si="33"/>
        <v>0</v>
      </c>
      <c r="N16" s="17">
        <f t="shared" si="47"/>
        <v>0</v>
      </c>
      <c r="O16" s="17">
        <f t="shared" si="34"/>
        <v>0</v>
      </c>
      <c r="P16" s="17">
        <f t="shared" si="35"/>
        <v>0</v>
      </c>
      <c r="Q16" s="17">
        <f t="shared" si="36"/>
        <v>0</v>
      </c>
      <c r="R16" s="17">
        <f t="shared" si="37"/>
        <v>0</v>
      </c>
      <c r="S16" s="17">
        <f t="shared" si="38"/>
        <v>0</v>
      </c>
      <c r="T16" s="16">
        <f t="shared" si="39"/>
        <v>0</v>
      </c>
      <c r="U16" s="17">
        <f t="shared" si="40"/>
        <v>0</v>
      </c>
      <c r="V16" s="17">
        <f t="shared" si="41"/>
        <v>0</v>
      </c>
      <c r="W16" s="17">
        <f t="shared" si="42"/>
        <v>0</v>
      </c>
      <c r="X16" s="12">
        <f t="shared" si="43"/>
        <v>0</v>
      </c>
      <c r="Y16" s="16">
        <f t="shared" si="44"/>
        <v>0</v>
      </c>
      <c r="Z16" s="16">
        <f t="shared" si="45"/>
        <v>0</v>
      </c>
      <c r="AA16" s="14">
        <v>12000</v>
      </c>
      <c r="AB16" s="80">
        <v>1820.938</v>
      </c>
      <c r="AC16" s="80">
        <v>1820.938</v>
      </c>
      <c r="AD16" s="80">
        <v>1820.938</v>
      </c>
      <c r="AE16" s="80">
        <v>1820.938</v>
      </c>
      <c r="AF16" s="80">
        <v>1820.938</v>
      </c>
      <c r="AG16" s="80">
        <v>1820.938</v>
      </c>
      <c r="AH16" s="80">
        <v>1820.938</v>
      </c>
      <c r="AI16" s="80">
        <v>1820.938</v>
      </c>
      <c r="AJ16" s="80">
        <v>1820.938</v>
      </c>
      <c r="AK16" s="80">
        <v>1820.938</v>
      </c>
      <c r="AL16" s="80">
        <v>1820.938</v>
      </c>
      <c r="AM16" s="80">
        <v>1820.938</v>
      </c>
      <c r="AN16" s="80">
        <v>1820.938</v>
      </c>
      <c r="AO16" s="80">
        <v>1820.938</v>
      </c>
      <c r="AP16" s="80">
        <v>1820.938</v>
      </c>
      <c r="AQ16" s="80">
        <v>1820.938</v>
      </c>
      <c r="AR16" s="80">
        <v>1820.938</v>
      </c>
      <c r="AS16" s="80">
        <v>1820.938</v>
      </c>
      <c r="AT16" s="80">
        <v>1820.938</v>
      </c>
      <c r="AU16" s="80">
        <v>1820.938</v>
      </c>
      <c r="AV16" s="80">
        <v>1820.938</v>
      </c>
      <c r="AW16" s="80">
        <v>1820.938</v>
      </c>
      <c r="AX16" s="80">
        <v>1820.938</v>
      </c>
      <c r="AY16" s="80">
        <v>1820.938</v>
      </c>
      <c r="AZ16" s="80">
        <v>1820.938</v>
      </c>
    </row>
    <row r="17" spans="1:52" ht="24.75" customHeight="1">
      <c r="A17" s="34" t="s">
        <v>10</v>
      </c>
      <c r="B17" s="55">
        <v>11</v>
      </c>
      <c r="C17" s="16">
        <f t="shared" si="24"/>
        <v>489.6000000015192</v>
      </c>
      <c r="D17" s="16">
        <f t="shared" si="25"/>
        <v>338.3999999969092</v>
      </c>
      <c r="E17" s="16">
        <f t="shared" si="26"/>
        <v>381.5999999991618</v>
      </c>
      <c r="F17" s="12">
        <f t="shared" si="46"/>
        <v>374.40000000424334</v>
      </c>
      <c r="G17" s="16">
        <f t="shared" si="27"/>
        <v>374.399999997695</v>
      </c>
      <c r="H17" s="16">
        <f t="shared" si="28"/>
        <v>575.9999999994761</v>
      </c>
      <c r="I17" s="16">
        <f t="shared" si="29"/>
        <v>799.1999999991094</v>
      </c>
      <c r="J17" s="16">
        <f t="shared" si="30"/>
        <v>1116.0000000047148</v>
      </c>
      <c r="K17" s="16">
        <f t="shared" si="31"/>
        <v>1533.599999998114</v>
      </c>
      <c r="L17" s="12">
        <f t="shared" si="32"/>
        <v>1598.3999999982188</v>
      </c>
      <c r="M17" s="17">
        <f t="shared" si="33"/>
        <v>1836.0000000007858</v>
      </c>
      <c r="N17" s="17">
        <f t="shared" si="47"/>
        <v>1411.1999999993714</v>
      </c>
      <c r="O17" s="17">
        <f t="shared" si="34"/>
        <v>1915.2000000038242</v>
      </c>
      <c r="P17" s="17">
        <f t="shared" si="35"/>
        <v>1648.79999999539</v>
      </c>
      <c r="Q17" s="17">
        <f t="shared" si="36"/>
        <v>1713.600000002043</v>
      </c>
      <c r="R17" s="17">
        <f t="shared" si="37"/>
        <v>1562.399999997433</v>
      </c>
      <c r="S17" s="17">
        <f t="shared" si="38"/>
        <v>1051.20000000461</v>
      </c>
      <c r="T17" s="16">
        <f t="shared" si="39"/>
        <v>986.3999999979569</v>
      </c>
      <c r="U17" s="17">
        <f t="shared" si="40"/>
        <v>755.9999999968568</v>
      </c>
      <c r="V17" s="17">
        <f t="shared" si="41"/>
        <v>604.8000000053435</v>
      </c>
      <c r="W17" s="17">
        <f t="shared" si="42"/>
        <v>547.2000000001572</v>
      </c>
      <c r="X17" s="12">
        <f t="shared" si="43"/>
        <v>590.3999999958614</v>
      </c>
      <c r="Y17" s="16">
        <f t="shared" si="44"/>
        <v>446.3999999992666</v>
      </c>
      <c r="Z17" s="16">
        <f t="shared" si="45"/>
        <v>403.2000000035623</v>
      </c>
      <c r="AA17" s="12">
        <v>7200</v>
      </c>
      <c r="AB17" s="45">
        <v>5339.308</v>
      </c>
      <c r="AC17" s="45">
        <v>5339.376</v>
      </c>
      <c r="AD17" s="45">
        <v>5339.423</v>
      </c>
      <c r="AE17" s="45">
        <v>5339.476</v>
      </c>
      <c r="AF17" s="46">
        <v>5339.528</v>
      </c>
      <c r="AG17" s="45">
        <v>5339.58</v>
      </c>
      <c r="AH17" s="45">
        <v>5339.66</v>
      </c>
      <c r="AI17" s="45">
        <v>5339.771</v>
      </c>
      <c r="AJ17" s="45">
        <v>5339.926</v>
      </c>
      <c r="AK17" s="45">
        <v>5340.139</v>
      </c>
      <c r="AL17" s="46">
        <v>5340.361</v>
      </c>
      <c r="AM17" s="45">
        <v>5340.616</v>
      </c>
      <c r="AN17" s="45">
        <v>5340.812</v>
      </c>
      <c r="AO17" s="45">
        <v>5341.078</v>
      </c>
      <c r="AP17" s="45">
        <v>5341.307</v>
      </c>
      <c r="AQ17" s="45">
        <v>5341.545</v>
      </c>
      <c r="AR17" s="45">
        <v>5341.762</v>
      </c>
      <c r="AS17" s="45">
        <v>5341.908</v>
      </c>
      <c r="AT17" s="45">
        <v>5342.045</v>
      </c>
      <c r="AU17" s="45">
        <v>5342.15</v>
      </c>
      <c r="AV17" s="45">
        <v>5342.234</v>
      </c>
      <c r="AW17" s="45">
        <v>5342.31</v>
      </c>
      <c r="AX17" s="46">
        <v>5342.392</v>
      </c>
      <c r="AY17" s="45">
        <v>5342.454</v>
      </c>
      <c r="AZ17" s="45">
        <v>5342.51</v>
      </c>
    </row>
    <row r="18" spans="1:52" ht="24.75" customHeight="1">
      <c r="A18" s="34" t="s">
        <v>12</v>
      </c>
      <c r="B18" s="55">
        <v>12</v>
      </c>
      <c r="C18" s="16">
        <f t="shared" si="24"/>
        <v>36.0000000007858</v>
      </c>
      <c r="D18" s="16">
        <f t="shared" si="25"/>
        <v>14.399999999659485</v>
      </c>
      <c r="E18" s="16">
        <f t="shared" si="26"/>
        <v>21.599999999489228</v>
      </c>
      <c r="F18" s="12">
        <f t="shared" si="46"/>
        <v>28.80000000095606</v>
      </c>
      <c r="G18" s="16">
        <f t="shared" si="27"/>
        <v>28.79999999931897</v>
      </c>
      <c r="H18" s="16">
        <f t="shared" si="28"/>
        <v>79.19999999976426</v>
      </c>
      <c r="I18" s="16">
        <f t="shared" si="29"/>
        <v>151.19999999969878</v>
      </c>
      <c r="J18" s="16">
        <f t="shared" si="30"/>
        <v>194.40000000031432</v>
      </c>
      <c r="K18" s="16">
        <f t="shared" si="31"/>
        <v>215.99999999980355</v>
      </c>
      <c r="L18" s="12">
        <f t="shared" si="32"/>
        <v>252.00000000058935</v>
      </c>
      <c r="M18" s="17">
        <f t="shared" si="33"/>
        <v>215.99999999980355</v>
      </c>
      <c r="N18" s="17">
        <f t="shared" si="47"/>
        <v>252.00000000058935</v>
      </c>
      <c r="O18" s="17">
        <f t="shared" si="34"/>
        <v>230.39999999946303</v>
      </c>
      <c r="P18" s="17">
        <f t="shared" si="35"/>
        <v>223.1999999996333</v>
      </c>
      <c r="Q18" s="17">
        <f t="shared" si="36"/>
        <v>237.60000000092987</v>
      </c>
      <c r="R18" s="17">
        <f t="shared" si="37"/>
        <v>208.7999999999738</v>
      </c>
      <c r="S18" s="17">
        <f t="shared" si="38"/>
        <v>179.99999999901775</v>
      </c>
      <c r="T18" s="16">
        <f t="shared" si="39"/>
        <v>194.40000000031432</v>
      </c>
      <c r="U18" s="17">
        <f t="shared" si="40"/>
        <v>194.40000000031432</v>
      </c>
      <c r="V18" s="17">
        <f t="shared" si="41"/>
        <v>165.59999999935826</v>
      </c>
      <c r="W18" s="17">
        <f t="shared" si="42"/>
        <v>129.60000000020955</v>
      </c>
      <c r="X18" s="12">
        <f t="shared" si="43"/>
        <v>151.19999999969878</v>
      </c>
      <c r="Y18" s="16">
        <f t="shared" si="44"/>
        <v>129.60000000020955</v>
      </c>
      <c r="Z18" s="16">
        <f t="shared" si="45"/>
        <v>36.0000000007858</v>
      </c>
      <c r="AA18" s="12">
        <v>7200</v>
      </c>
      <c r="AB18" s="45">
        <v>1373.069</v>
      </c>
      <c r="AC18" s="45">
        <v>1373.074</v>
      </c>
      <c r="AD18" s="45">
        <v>1373.076</v>
      </c>
      <c r="AE18" s="45">
        <v>1373.079</v>
      </c>
      <c r="AF18" s="46">
        <v>1373.083</v>
      </c>
      <c r="AG18" s="45">
        <v>1373.087</v>
      </c>
      <c r="AH18" s="45">
        <v>1373.098</v>
      </c>
      <c r="AI18" s="45">
        <v>1373.119</v>
      </c>
      <c r="AJ18" s="45">
        <v>1373.146</v>
      </c>
      <c r="AK18" s="45">
        <v>1373.176</v>
      </c>
      <c r="AL18" s="46">
        <v>1373.211</v>
      </c>
      <c r="AM18" s="45">
        <v>1373.241</v>
      </c>
      <c r="AN18" s="45">
        <v>1373.276</v>
      </c>
      <c r="AO18" s="45">
        <v>1373.308</v>
      </c>
      <c r="AP18" s="45">
        <v>1373.339</v>
      </c>
      <c r="AQ18" s="45">
        <v>1373.372</v>
      </c>
      <c r="AR18" s="45">
        <v>1373.401</v>
      </c>
      <c r="AS18" s="45">
        <v>1373.426</v>
      </c>
      <c r="AT18" s="45">
        <v>1373.453</v>
      </c>
      <c r="AU18" s="45">
        <v>1373.48</v>
      </c>
      <c r="AV18" s="45">
        <v>1373.503</v>
      </c>
      <c r="AW18" s="45">
        <v>1373.521</v>
      </c>
      <c r="AX18" s="46">
        <v>1373.542</v>
      </c>
      <c r="AY18" s="45">
        <v>1373.56</v>
      </c>
      <c r="AZ18" s="45">
        <v>1373.565</v>
      </c>
    </row>
    <row r="19" spans="1:52" ht="24.75" customHeight="1">
      <c r="A19" s="34" t="s">
        <v>4</v>
      </c>
      <c r="B19" s="55">
        <v>15</v>
      </c>
      <c r="C19" s="16">
        <f t="shared" si="24"/>
        <v>503.9999999979045</v>
      </c>
      <c r="D19" s="16">
        <f t="shared" si="25"/>
        <v>360.0000000013097</v>
      </c>
      <c r="E19" s="16">
        <f t="shared" si="26"/>
        <v>431.9999999996071</v>
      </c>
      <c r="F19" s="12">
        <f t="shared" si="46"/>
        <v>360.0000000013097</v>
      </c>
      <c r="G19" s="16">
        <f t="shared" si="27"/>
        <v>431.9999999996071</v>
      </c>
      <c r="H19" s="16">
        <f t="shared" si="28"/>
        <v>431.9999999996071</v>
      </c>
      <c r="I19" s="16">
        <f t="shared" si="29"/>
        <v>575.9999999994761</v>
      </c>
      <c r="J19" s="16">
        <f t="shared" si="30"/>
        <v>648.0000000010477</v>
      </c>
      <c r="K19" s="16">
        <f t="shared" si="31"/>
        <v>647.9999999977736</v>
      </c>
      <c r="L19" s="12">
        <f t="shared" si="32"/>
        <v>720.0000000026193</v>
      </c>
      <c r="M19" s="17">
        <f t="shared" si="33"/>
        <v>719.9999999993452</v>
      </c>
      <c r="N19" s="17">
        <f t="shared" si="47"/>
        <v>719.9999999993452</v>
      </c>
      <c r="O19" s="17">
        <f t="shared" si="34"/>
        <v>719.9999999993452</v>
      </c>
      <c r="P19" s="17">
        <f t="shared" si="35"/>
        <v>719.9999999993452</v>
      </c>
      <c r="Q19" s="17">
        <f t="shared" si="36"/>
        <v>648.0000000010477</v>
      </c>
      <c r="R19" s="17">
        <f t="shared" si="37"/>
        <v>792.0000000009168</v>
      </c>
      <c r="S19" s="17">
        <f t="shared" si="38"/>
        <v>719.9999999993452</v>
      </c>
      <c r="T19" s="16">
        <f t="shared" si="39"/>
        <v>936.0000000007858</v>
      </c>
      <c r="U19" s="17">
        <f t="shared" si="40"/>
        <v>863.9999999992142</v>
      </c>
      <c r="V19" s="17">
        <f t="shared" si="41"/>
        <v>792.0000000009168</v>
      </c>
      <c r="W19" s="17">
        <f t="shared" si="42"/>
        <v>863.9999999992142</v>
      </c>
      <c r="X19" s="12">
        <f t="shared" si="43"/>
        <v>792.0000000009168</v>
      </c>
      <c r="Y19" s="16">
        <f t="shared" si="44"/>
        <v>719.9999999993452</v>
      </c>
      <c r="Z19" s="16">
        <f t="shared" si="45"/>
        <v>575.9999999994761</v>
      </c>
      <c r="AA19" s="12">
        <v>7200</v>
      </c>
      <c r="AB19" s="45">
        <v>2935.34</v>
      </c>
      <c r="AC19" s="45">
        <v>2935.41</v>
      </c>
      <c r="AD19" s="45">
        <v>2935.46</v>
      </c>
      <c r="AE19" s="45">
        <v>2935.52</v>
      </c>
      <c r="AF19" s="46">
        <v>2935.57</v>
      </c>
      <c r="AG19" s="45">
        <v>2935.63</v>
      </c>
      <c r="AH19" s="45">
        <v>2935.69</v>
      </c>
      <c r="AI19" s="45">
        <v>2935.77</v>
      </c>
      <c r="AJ19" s="45">
        <v>2935.86</v>
      </c>
      <c r="AK19" s="45">
        <v>2935.95</v>
      </c>
      <c r="AL19" s="46">
        <v>2936.05</v>
      </c>
      <c r="AM19" s="45">
        <v>2936.15</v>
      </c>
      <c r="AN19" s="45">
        <v>2936.25</v>
      </c>
      <c r="AO19" s="45">
        <v>2936.35</v>
      </c>
      <c r="AP19" s="45">
        <v>2936.45</v>
      </c>
      <c r="AQ19" s="45">
        <v>2936.54</v>
      </c>
      <c r="AR19" s="45">
        <v>2936.65</v>
      </c>
      <c r="AS19" s="45">
        <v>2936.75</v>
      </c>
      <c r="AT19" s="45">
        <v>2936.88</v>
      </c>
      <c r="AU19" s="45">
        <v>2937</v>
      </c>
      <c r="AV19" s="45">
        <v>2937.11</v>
      </c>
      <c r="AW19" s="45">
        <v>2937.23</v>
      </c>
      <c r="AX19" s="46">
        <v>2937.34</v>
      </c>
      <c r="AY19" s="45">
        <v>2937.44</v>
      </c>
      <c r="AZ19" s="45">
        <v>2937.52</v>
      </c>
    </row>
    <row r="20" spans="1:52" ht="24.75" customHeight="1">
      <c r="A20" s="34" t="s">
        <v>17</v>
      </c>
      <c r="B20" s="15"/>
      <c r="C20" s="16"/>
      <c r="D20" s="16"/>
      <c r="E20" s="16"/>
      <c r="F20" s="12">
        <f>SUM(F12:F19)</f>
        <v>2899.200000005112</v>
      </c>
      <c r="G20" s="16"/>
      <c r="H20" s="16"/>
      <c r="I20" s="16"/>
      <c r="J20" s="16"/>
      <c r="K20" s="16"/>
      <c r="L20" s="20">
        <f>SUM(L12:L19)</f>
        <v>6746.400000007452</v>
      </c>
      <c r="M20" s="17"/>
      <c r="N20" s="17"/>
      <c r="O20" s="17"/>
      <c r="P20" s="17"/>
      <c r="Q20" s="17"/>
      <c r="R20" s="17"/>
      <c r="S20" s="17"/>
      <c r="T20" s="16"/>
      <c r="U20" s="16"/>
      <c r="V20" s="16"/>
      <c r="W20" s="16"/>
      <c r="X20" s="20">
        <f>SUM(X12:X19)</f>
        <v>5661.59999999054</v>
      </c>
      <c r="Y20" s="16"/>
      <c r="Z20" s="16"/>
      <c r="AA20" s="12"/>
      <c r="AB20" s="47"/>
      <c r="AC20" s="47"/>
      <c r="AD20" s="47"/>
      <c r="AE20" s="47"/>
      <c r="AF20" s="48"/>
      <c r="AG20" s="47"/>
      <c r="AH20" s="47"/>
      <c r="AI20" s="47"/>
      <c r="AJ20" s="47"/>
      <c r="AK20" s="47"/>
      <c r="AL20" s="48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8"/>
      <c r="AY20" s="47"/>
      <c r="AZ20" s="47"/>
    </row>
    <row r="21" spans="1:52" ht="24.75" customHeight="1">
      <c r="A21" s="34" t="s">
        <v>15</v>
      </c>
      <c r="B21" s="15"/>
      <c r="C21" s="16"/>
      <c r="D21" s="16"/>
      <c r="E21" s="16"/>
      <c r="F21" s="12">
        <f>F11-F20</f>
        <v>160.79999999619758</v>
      </c>
      <c r="G21" s="84"/>
      <c r="H21" s="84"/>
      <c r="I21" s="84"/>
      <c r="J21" s="16"/>
      <c r="K21" s="16"/>
      <c r="L21" s="20">
        <f>L11-L20</f>
        <v>-86.39999999304564</v>
      </c>
      <c r="M21" s="72"/>
      <c r="N21" s="17"/>
      <c r="O21" s="17"/>
      <c r="P21" s="17"/>
      <c r="Q21" s="17"/>
      <c r="R21" s="17"/>
      <c r="S21" s="17"/>
      <c r="T21" s="16"/>
      <c r="U21" s="16"/>
      <c r="V21" s="16"/>
      <c r="W21" s="16"/>
      <c r="X21" s="20">
        <f>X11-X20</f>
        <v>-81.5999999669657</v>
      </c>
      <c r="Y21" s="16"/>
      <c r="Z21" s="16"/>
      <c r="AA21" s="12"/>
      <c r="AB21" s="47"/>
      <c r="AC21" s="47"/>
      <c r="AD21" s="47"/>
      <c r="AE21" s="47"/>
      <c r="AF21" s="48"/>
      <c r="AG21" s="47"/>
      <c r="AH21" s="47"/>
      <c r="AI21" s="47"/>
      <c r="AJ21" s="47"/>
      <c r="AK21" s="47"/>
      <c r="AL21" s="48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8"/>
      <c r="AY21" s="47"/>
      <c r="AZ21" s="47"/>
    </row>
    <row r="22" spans="1:54" ht="24.75" customHeight="1">
      <c r="A22" s="34"/>
      <c r="B22" s="18" t="s">
        <v>18</v>
      </c>
      <c r="C22" s="16">
        <f>(AC22-AB22)*AA22</f>
        <v>1799.999999998363</v>
      </c>
      <c r="D22" s="16">
        <f>(AD22-AC22)*AA22</f>
        <v>1499.9999999918145</v>
      </c>
      <c r="E22" s="16">
        <f>(AE22-AD22)*AA22</f>
        <v>1500.000000005457</v>
      </c>
      <c r="F22" s="12">
        <f>(AF22-AE22)*AA22</f>
        <v>1199.9999999989086</v>
      </c>
      <c r="G22" s="16">
        <f>(AG22-AF22)*AA22</f>
        <v>1500.000000005457</v>
      </c>
      <c r="H22" s="16">
        <f>(AH22-AG22)*AA22</f>
        <v>1499.9999999918145</v>
      </c>
      <c r="I22" s="16">
        <f>(AI22-AH22)*AA22</f>
        <v>2100.0000000049113</v>
      </c>
      <c r="J22" s="16">
        <f>(AJ22-AI22)*AA22</f>
        <v>2100.0000000049113</v>
      </c>
      <c r="K22" s="16">
        <f>(AK22-AJ22)*AA22</f>
        <v>1799.999999998363</v>
      </c>
      <c r="L22" s="12">
        <f>(AL22-AK22)*AA22</f>
        <v>2099.999999991269</v>
      </c>
      <c r="M22" s="17">
        <f>(AM22-AL22)*AA22</f>
        <v>2100.0000000049113</v>
      </c>
      <c r="N22" s="17">
        <f>(AN22-AM22)*AA22</f>
        <v>2100.0000000049113</v>
      </c>
      <c r="O22" s="17">
        <f>(AO22-AN22)*AA22</f>
        <v>2099.999999991269</v>
      </c>
      <c r="P22" s="17">
        <f>(AP22-AO22)*AA22</f>
        <v>2100.0000000049113</v>
      </c>
      <c r="Q22" s="17">
        <f>(AQ22-AP22)*AA22</f>
        <v>2399.999999997817</v>
      </c>
      <c r="R22" s="17">
        <f>(AR22-AQ22)*AA22</f>
        <v>2100.0000000049113</v>
      </c>
      <c r="S22" s="17">
        <f>(AS22-AR22)*AA22</f>
        <v>2399.999999997817</v>
      </c>
      <c r="T22" s="16">
        <f>(AT22-AS22)*AA22</f>
        <v>2399.999999997817</v>
      </c>
      <c r="U22" s="17">
        <f>(AU22-AT22)*AA22</f>
        <v>2700.0000000043656</v>
      </c>
      <c r="V22" s="17">
        <f>(AV22-AU22)*AA22</f>
        <v>2399.999999997817</v>
      </c>
      <c r="W22" s="17">
        <f>(AW22-AV22)*AA22</f>
        <v>2699.999999990723</v>
      </c>
      <c r="X22" s="12">
        <f>(AX22-AW22)*AA22</f>
        <v>2100.0000000049113</v>
      </c>
      <c r="Y22" s="16">
        <f>(AY22-AX22)*AA22</f>
        <v>2399.999999997817</v>
      </c>
      <c r="Z22" s="16">
        <f>(AZ22-AY22)*AA22</f>
        <v>1799.999999998363</v>
      </c>
      <c r="AA22" s="14">
        <v>30000</v>
      </c>
      <c r="AB22" s="47">
        <v>2239.57</v>
      </c>
      <c r="AC22" s="47">
        <v>2239.63</v>
      </c>
      <c r="AD22" s="47">
        <v>2239.68</v>
      </c>
      <c r="AE22" s="47">
        <v>2239.73</v>
      </c>
      <c r="AF22" s="47">
        <v>2239.77</v>
      </c>
      <c r="AG22" s="47">
        <v>2239.82</v>
      </c>
      <c r="AH22" s="47">
        <v>2239.87</v>
      </c>
      <c r="AI22" s="47">
        <v>2239.94</v>
      </c>
      <c r="AJ22" s="47">
        <v>2240.01</v>
      </c>
      <c r="AK22" s="47">
        <v>2240.07</v>
      </c>
      <c r="AL22" s="48">
        <v>2240.14</v>
      </c>
      <c r="AM22" s="47">
        <v>2240.21</v>
      </c>
      <c r="AN22" s="47">
        <v>2240.28</v>
      </c>
      <c r="AO22" s="47">
        <v>2240.35</v>
      </c>
      <c r="AP22" s="47">
        <v>2240.42</v>
      </c>
      <c r="AQ22" s="48">
        <v>2240.5</v>
      </c>
      <c r="AR22" s="47">
        <v>2240.57</v>
      </c>
      <c r="AS22" s="47">
        <v>2240.65</v>
      </c>
      <c r="AT22" s="47">
        <v>2240.73</v>
      </c>
      <c r="AU22" s="47">
        <v>2240.82</v>
      </c>
      <c r="AV22" s="47">
        <v>2240.9</v>
      </c>
      <c r="AW22" s="47">
        <v>2240.99</v>
      </c>
      <c r="AX22" s="48">
        <v>2241.06</v>
      </c>
      <c r="AY22" s="47">
        <v>2241.14</v>
      </c>
      <c r="AZ22" s="47">
        <v>2241.2</v>
      </c>
      <c r="BB22" s="28"/>
    </row>
    <row r="23" spans="1:53" ht="24.75" customHeight="1">
      <c r="A23" s="34" t="s">
        <v>22</v>
      </c>
      <c r="B23" s="55">
        <v>12</v>
      </c>
      <c r="C23" s="16">
        <f>(AC23-AB23)*AA23</f>
        <v>0</v>
      </c>
      <c r="D23" s="16">
        <f>(AD23-AC23)*AA23</f>
        <v>0</v>
      </c>
      <c r="E23" s="16">
        <f>(AE23-AD23)*AA23</f>
        <v>0</v>
      </c>
      <c r="F23" s="52">
        <f>(AF23-AE23)*AA23</f>
        <v>0</v>
      </c>
      <c r="G23" s="16">
        <f>(AG23-AF23)*AA23</f>
        <v>0</v>
      </c>
      <c r="H23" s="16">
        <f>(AH23-AG23)*AA23</f>
        <v>0</v>
      </c>
      <c r="I23" s="16">
        <f>(AI23-AH23)*AA23</f>
        <v>0</v>
      </c>
      <c r="J23" s="16">
        <f>(AJ23-AI23)*AA23</f>
        <v>0</v>
      </c>
      <c r="K23" s="16">
        <f>(AK23-AJ23)*AA23</f>
        <v>0</v>
      </c>
      <c r="L23" s="52">
        <f>(AL23-AK23)*AA23</f>
        <v>0</v>
      </c>
      <c r="M23" s="16">
        <f>(AM23-AL23)*AA23</f>
        <v>0</v>
      </c>
      <c r="N23" s="16">
        <f>(AN23-AM23)*AA23</f>
        <v>0</v>
      </c>
      <c r="O23" s="16">
        <f>(AO23-AN23)*AA23</f>
        <v>0</v>
      </c>
      <c r="P23" s="16">
        <f>(AP23-AO23)*AA23</f>
        <v>0</v>
      </c>
      <c r="Q23" s="16">
        <f>(AQ23-AP23)*AA23</f>
        <v>0</v>
      </c>
      <c r="R23" s="16">
        <f>(AR23-AQ23)*AA23</f>
        <v>0</v>
      </c>
      <c r="S23" s="16">
        <f>(AS23-AR23)*AA23</f>
        <v>0</v>
      </c>
      <c r="T23" s="16">
        <f>(AT23-AS23)*AA23</f>
        <v>0</v>
      </c>
      <c r="U23" s="16">
        <f>(AU23-AT23)*AA23</f>
        <v>0</v>
      </c>
      <c r="V23" s="16">
        <f>(AV23-AU23)*AA23</f>
        <v>0</v>
      </c>
      <c r="W23" s="16">
        <f>(AW23-AV23)*AA23</f>
        <v>0</v>
      </c>
      <c r="X23" s="52">
        <f>(AX23-AW23)*AA23</f>
        <v>0</v>
      </c>
      <c r="Y23" s="16">
        <f>(AY23-AX23)*AA23</f>
        <v>0</v>
      </c>
      <c r="Z23" s="16">
        <f>(AZ23-AY23)*AA23</f>
        <v>0</v>
      </c>
      <c r="AA23" s="12">
        <v>6000</v>
      </c>
      <c r="AB23" s="82">
        <v>325.031</v>
      </c>
      <c r="AC23" s="82">
        <v>325.031</v>
      </c>
      <c r="AD23" s="82">
        <v>325.031</v>
      </c>
      <c r="AE23" s="82">
        <v>325.031</v>
      </c>
      <c r="AF23" s="82">
        <v>325.031</v>
      </c>
      <c r="AG23" s="82">
        <v>325.031</v>
      </c>
      <c r="AH23" s="82">
        <v>325.031</v>
      </c>
      <c r="AI23" s="82">
        <v>325.031</v>
      </c>
      <c r="AJ23" s="82">
        <v>325.031</v>
      </c>
      <c r="AK23" s="82">
        <v>325.031</v>
      </c>
      <c r="AL23" s="82">
        <v>325.031</v>
      </c>
      <c r="AM23" s="82">
        <v>325.031</v>
      </c>
      <c r="AN23" s="82">
        <v>325.031</v>
      </c>
      <c r="AO23" s="82">
        <v>325.031</v>
      </c>
      <c r="AP23" s="82">
        <v>325.031</v>
      </c>
      <c r="AQ23" s="82">
        <v>325.031</v>
      </c>
      <c r="AR23" s="82">
        <v>325.031</v>
      </c>
      <c r="AS23" s="82">
        <v>325.031</v>
      </c>
      <c r="AT23" s="82">
        <v>325.031</v>
      </c>
      <c r="AU23" s="82">
        <v>325.031</v>
      </c>
      <c r="AV23" s="82">
        <v>325.031</v>
      </c>
      <c r="AW23" s="82">
        <v>325.031</v>
      </c>
      <c r="AX23" s="82">
        <v>325.031</v>
      </c>
      <c r="AY23" s="82">
        <v>325.031</v>
      </c>
      <c r="AZ23" s="82">
        <v>325.031</v>
      </c>
      <c r="BA23" s="79"/>
    </row>
    <row r="24" spans="1:52" ht="24.75" customHeight="1">
      <c r="A24" s="34" t="s">
        <v>4</v>
      </c>
      <c r="B24" s="55">
        <v>14</v>
      </c>
      <c r="C24" s="16">
        <f>(AC24-AB24)*AA24</f>
        <v>720.0000000011642</v>
      </c>
      <c r="D24" s="16">
        <f>(AD24-AC24)*AA24</f>
        <v>519.9999999967986</v>
      </c>
      <c r="E24" s="16">
        <f>(AE24-AD24)*AA24</f>
        <v>600.0000000021828</v>
      </c>
      <c r="F24" s="52">
        <f>(AF24-AE24)*AA24</f>
        <v>599.9999999985448</v>
      </c>
      <c r="G24" s="16">
        <f>(AG24-AF24)*AA24</f>
        <v>520.0000000004366</v>
      </c>
      <c r="H24" s="16">
        <f>(AH24-AG24)*AA24</f>
        <v>680.000000000291</v>
      </c>
      <c r="I24" s="16">
        <f>(AI24-AH24)*AA24</f>
        <v>759.9999999983993</v>
      </c>
      <c r="J24" s="16">
        <f>(AJ24-AI24)*AA24</f>
        <v>920.0000000018917</v>
      </c>
      <c r="K24" s="16">
        <f>(AK24-AJ24)*AA24</f>
        <v>759.9999999983993</v>
      </c>
      <c r="L24" s="52">
        <f>(AL24-AK24)*AA24</f>
        <v>840.0000000001455</v>
      </c>
      <c r="M24" s="16">
        <f>(AM24-AL24)*AA24</f>
        <v>840.0000000001455</v>
      </c>
      <c r="N24" s="16">
        <f>(AN24-AM24)*AA24</f>
        <v>920.0000000018917</v>
      </c>
      <c r="O24" s="16">
        <f>(AO24-AN24)*AA24</f>
        <v>919.9999999982538</v>
      </c>
      <c r="P24" s="16">
        <f>(AP24-AO24)*AA24</f>
        <v>920.0000000018917</v>
      </c>
      <c r="Q24" s="16">
        <f>(AQ24-AP24)*AA24</f>
        <v>959.9999999991269</v>
      </c>
      <c r="R24" s="17">
        <f>(AR24-AQ24)*AA24</f>
        <v>919.9999999982538</v>
      </c>
      <c r="S24" s="17">
        <f>(AS24-AR24)*AA24</f>
        <v>1000</v>
      </c>
      <c r="T24" s="17">
        <f>(AT24-AS24)*AA24</f>
        <v>1120.0000000026193</v>
      </c>
      <c r="U24" s="17">
        <f>(AU24-AT24)*AA24</f>
        <v>1159.9999999998545</v>
      </c>
      <c r="V24" s="17">
        <f>(AV24-AU24)*AA24</f>
        <v>1119.9999999989814</v>
      </c>
      <c r="W24" s="17">
        <f>(AW24-AV24)*AA24</f>
        <v>1200.0000000007276</v>
      </c>
      <c r="X24" s="52">
        <f>(AX24-AW24)*AA24</f>
        <v>1079.9999999981083</v>
      </c>
      <c r="Y24" s="53">
        <f>(AY24-AX24)*AA24</f>
        <v>1000</v>
      </c>
      <c r="Z24" s="53">
        <f>(AZ24-AY24)*AA24</f>
        <v>840.0000000001455</v>
      </c>
      <c r="AA24" s="12">
        <v>4000</v>
      </c>
      <c r="AB24" s="45">
        <v>5889.84</v>
      </c>
      <c r="AC24" s="45">
        <v>5890.02</v>
      </c>
      <c r="AD24" s="45">
        <v>5890.15</v>
      </c>
      <c r="AE24" s="45">
        <v>5890.3</v>
      </c>
      <c r="AF24" s="46">
        <v>5890.45</v>
      </c>
      <c r="AG24" s="45">
        <v>5890.58</v>
      </c>
      <c r="AH24" s="45">
        <v>5890.75</v>
      </c>
      <c r="AI24" s="45">
        <v>5890.94</v>
      </c>
      <c r="AJ24" s="45">
        <v>5891.17</v>
      </c>
      <c r="AK24" s="45">
        <v>5891.36</v>
      </c>
      <c r="AL24" s="46">
        <v>5891.57</v>
      </c>
      <c r="AM24" s="45">
        <v>5891.78</v>
      </c>
      <c r="AN24" s="45">
        <v>5892.01</v>
      </c>
      <c r="AO24" s="50">
        <v>5892.24</v>
      </c>
      <c r="AP24" s="50">
        <v>5892.47</v>
      </c>
      <c r="AQ24" s="50">
        <v>5892.71</v>
      </c>
      <c r="AR24" s="50">
        <v>5892.94</v>
      </c>
      <c r="AS24" s="50">
        <v>5893.19</v>
      </c>
      <c r="AT24" s="50">
        <v>5893.47</v>
      </c>
      <c r="AU24" s="50">
        <v>5893.76</v>
      </c>
      <c r="AV24" s="50">
        <v>5894.04</v>
      </c>
      <c r="AW24" s="50">
        <v>5894.34</v>
      </c>
      <c r="AX24" s="51">
        <v>5894.61</v>
      </c>
      <c r="AY24" s="50">
        <v>5894.86</v>
      </c>
      <c r="AZ24" s="50">
        <v>5895.07</v>
      </c>
    </row>
    <row r="25" spans="1:52" ht="24.75" customHeight="1">
      <c r="A25" s="34" t="s">
        <v>19</v>
      </c>
      <c r="B25" s="55">
        <v>16</v>
      </c>
      <c r="C25" s="16">
        <f>(AC25-AB25)*AA25</f>
        <v>1000</v>
      </c>
      <c r="D25" s="16">
        <f>(AD25-AC25)*AA25</f>
        <v>760.0000000020373</v>
      </c>
      <c r="E25" s="16">
        <f>(AE25-AD25)*AA25</f>
        <v>919.9999999982538</v>
      </c>
      <c r="F25" s="12">
        <f>(AF25-AE25)*AA25</f>
        <v>760.0000000020373</v>
      </c>
      <c r="G25" s="16">
        <f>(AG25-AF25)*AA25</f>
        <v>919.9999999982538</v>
      </c>
      <c r="H25" s="16">
        <f>(AH25-AG25)*AA25</f>
        <v>1000</v>
      </c>
      <c r="I25" s="16">
        <f>(AI25-AH25)*AA25</f>
        <v>1040.0000000008731</v>
      </c>
      <c r="J25" s="16">
        <f>(AJ25-AI25)*AA25</f>
        <v>1199.9999999970896</v>
      </c>
      <c r="K25" s="16">
        <f>(AK25-AJ25)*AA25</f>
        <v>1279.9999999988358</v>
      </c>
      <c r="L25" s="12">
        <f>(AL25-AK25)*AA25</f>
        <v>1080.0000000017462</v>
      </c>
      <c r="M25" s="17">
        <f>(AM25-AL25)*AA25</f>
        <v>1400.0000000014552</v>
      </c>
      <c r="N25" s="17">
        <f>(AN25-AM25)*AA25</f>
        <v>1199.9999999970896</v>
      </c>
      <c r="O25" s="17">
        <f>(AO25-AN25)*AA25</f>
        <v>1200.0000000043656</v>
      </c>
      <c r="P25" s="17">
        <f>(AP25-AO25)*AA25</f>
        <v>1239.9999999979627</v>
      </c>
      <c r="Q25" s="17">
        <f>(AQ25-AP25)*AA25</f>
        <v>1319.999999999709</v>
      </c>
      <c r="R25" s="17">
        <f>(AR25-AQ25)*AA25</f>
        <v>1279.9999999988358</v>
      </c>
      <c r="S25" s="17">
        <f>(AS25-AR25)*AA25</f>
        <v>1319.999999999709</v>
      </c>
      <c r="T25" s="16">
        <f>(AT25-AS25)*AA25</f>
        <v>1440.0000000023283</v>
      </c>
      <c r="U25" s="17">
        <f>(AU25-AT25)*AA25</f>
        <v>1400.0000000014552</v>
      </c>
      <c r="V25" s="17">
        <f>(AV25-AU25)*AA25</f>
        <v>1319.999999999709</v>
      </c>
      <c r="W25" s="17">
        <f>(AW25-AV25)*AA25</f>
        <v>1360.000000000582</v>
      </c>
      <c r="X25" s="12">
        <f>(AX25-AW25)*AA25</f>
        <v>1199.9999999970896</v>
      </c>
      <c r="Y25" s="16">
        <f>(AY25-AX25)*AA25</f>
        <v>1159.9999999962165</v>
      </c>
      <c r="Z25" s="16">
        <f>(AZ25-AY25)*AA25</f>
        <v>1080.0000000017462</v>
      </c>
      <c r="AA25" s="12">
        <v>4000</v>
      </c>
      <c r="AB25" s="47">
        <v>9201.68</v>
      </c>
      <c r="AC25" s="47">
        <v>9201.93</v>
      </c>
      <c r="AD25" s="47">
        <v>9202.12</v>
      </c>
      <c r="AE25" s="47">
        <v>9202.35</v>
      </c>
      <c r="AF25" s="48">
        <v>9202.54</v>
      </c>
      <c r="AG25" s="47">
        <v>9202.77</v>
      </c>
      <c r="AH25" s="47">
        <v>9203.02</v>
      </c>
      <c r="AI25" s="47">
        <v>9203.28</v>
      </c>
      <c r="AJ25" s="47">
        <v>9203.58</v>
      </c>
      <c r="AK25" s="47">
        <v>9203.9</v>
      </c>
      <c r="AL25" s="48">
        <v>9204.17</v>
      </c>
      <c r="AM25" s="47">
        <v>9204.52</v>
      </c>
      <c r="AN25" s="47">
        <v>9204.82</v>
      </c>
      <c r="AO25" s="47">
        <v>9205.12</v>
      </c>
      <c r="AP25" s="47">
        <v>9205.43</v>
      </c>
      <c r="AQ25" s="47">
        <v>9205.76</v>
      </c>
      <c r="AR25" s="47">
        <v>9206.08</v>
      </c>
      <c r="AS25" s="47">
        <v>9206.41</v>
      </c>
      <c r="AT25" s="47">
        <v>9206.77</v>
      </c>
      <c r="AU25" s="47">
        <v>9207.12</v>
      </c>
      <c r="AV25" s="47">
        <v>9207.45</v>
      </c>
      <c r="AW25" s="47">
        <v>9207.79</v>
      </c>
      <c r="AX25" s="48">
        <v>9208.09</v>
      </c>
      <c r="AY25" s="47">
        <v>9208.38</v>
      </c>
      <c r="AZ25" s="47">
        <v>9208.65</v>
      </c>
    </row>
    <row r="26" spans="1:52" ht="24.75" customHeight="1">
      <c r="A26" s="34"/>
      <c r="B26" s="15"/>
      <c r="C26" s="16"/>
      <c r="D26" s="16"/>
      <c r="E26" s="16"/>
      <c r="F26" s="54">
        <f>SUM(F23:F25)</f>
        <v>1360.000000000582</v>
      </c>
      <c r="G26" s="16">
        <f>F22-F26</f>
        <v>-160.00000000167347</v>
      </c>
      <c r="H26" s="16"/>
      <c r="I26" s="16"/>
      <c r="J26" s="16"/>
      <c r="K26" s="16"/>
      <c r="L26" s="20">
        <f>SUM(L23:L25)</f>
        <v>1920.0000000018917</v>
      </c>
      <c r="M26" s="21">
        <f>L22-L26</f>
        <v>179.9999999893771</v>
      </c>
      <c r="N26" s="17"/>
      <c r="O26" s="17"/>
      <c r="P26" s="17"/>
      <c r="Q26" s="17"/>
      <c r="R26" s="17"/>
      <c r="S26" s="17"/>
      <c r="T26" s="16"/>
      <c r="U26" s="16"/>
      <c r="V26" s="17"/>
      <c r="W26" s="17"/>
      <c r="X26" s="12">
        <f>SUM(X23:X25)</f>
        <v>2279.999999995198</v>
      </c>
      <c r="Y26" s="16">
        <f>X22-X26</f>
        <v>-179.9999999902866</v>
      </c>
      <c r="Z26" s="16"/>
      <c r="AA26" s="12"/>
      <c r="AB26" s="47"/>
      <c r="AC26" s="47"/>
      <c r="AD26" s="47"/>
      <c r="AE26" s="47"/>
      <c r="AF26" s="48"/>
      <c r="AG26" s="47"/>
      <c r="AH26" s="47"/>
      <c r="AI26" s="47"/>
      <c r="AJ26" s="47"/>
      <c r="AK26" s="47"/>
      <c r="AL26" s="48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8"/>
      <c r="AY26" s="47"/>
      <c r="AZ26" s="47"/>
    </row>
    <row r="27" spans="1:52" ht="24.75" customHeight="1">
      <c r="A27" s="34"/>
      <c r="B27" s="18" t="s">
        <v>20</v>
      </c>
      <c r="C27" s="16">
        <f>(AC27-AB27)*AA27</f>
        <v>1799.999999998363</v>
      </c>
      <c r="D27" s="16">
        <f>(AD27-AC27)*AA27</f>
        <v>1199.9999999989086</v>
      </c>
      <c r="E27" s="16">
        <f>(AE27-AD27)*AA27</f>
        <v>1499.9999999986358</v>
      </c>
      <c r="F27" s="12">
        <f>(AF27-AE27)*AA27</f>
        <v>1500.000000005457</v>
      </c>
      <c r="G27" s="16">
        <f>(AG27-AF27)*AA27</f>
        <v>1499.9999999986358</v>
      </c>
      <c r="H27" s="16">
        <f>(AH27-AG27)*AA27</f>
        <v>1499.9999999986358</v>
      </c>
      <c r="I27" s="16">
        <f>(AI27-AH27)*AA27</f>
        <v>2099.99999999809</v>
      </c>
      <c r="J27" s="16">
        <f>(AJ27-AI27)*AA27</f>
        <v>2100.0000000049113</v>
      </c>
      <c r="K27" s="16">
        <f>(AK27-AJ27)*AA27</f>
        <v>2399.999999997817</v>
      </c>
      <c r="L27" s="12">
        <f>(AL27-AK27)*AA27</f>
        <v>2699.9999999975444</v>
      </c>
      <c r="M27" s="17">
        <f>(AM27-AL27)*AA27</f>
        <v>2700.0000000043656</v>
      </c>
      <c r="N27" s="17">
        <f>(AN27-AM27)*AA27</f>
        <v>2399.999999997817</v>
      </c>
      <c r="O27" s="17">
        <f>(AO27-AN27)*AA27</f>
        <v>2699.9999999975444</v>
      </c>
      <c r="P27" s="17">
        <f>(AP27-AO27)*AA27</f>
        <v>2400.0000000046384</v>
      </c>
      <c r="Q27" s="17">
        <f>(AQ27-AP27)*AA27</f>
        <v>2699.9999999975444</v>
      </c>
      <c r="R27" s="17">
        <f>(AR27-AQ27)*AA27</f>
        <v>2699.9999999975444</v>
      </c>
      <c r="S27" s="17">
        <f>(AS27-AR27)*AA27</f>
        <v>2400.0000000046384</v>
      </c>
      <c r="T27" s="16">
        <f>(AT27-AS27)*AA27</f>
        <v>2699.9999999975444</v>
      </c>
      <c r="U27" s="17">
        <f>(AU27-AT27)*AA27</f>
        <v>2699.9999999975444</v>
      </c>
      <c r="V27" s="17">
        <f>(AV27-AU27)*AA27</f>
        <v>2400.0000000046384</v>
      </c>
      <c r="W27" s="17">
        <f>(AW27-AV27)*AA27</f>
        <v>2399.999999997817</v>
      </c>
      <c r="X27" s="12">
        <f>(AX27-AW27)*AA27</f>
        <v>2099.99999999809</v>
      </c>
      <c r="Y27" s="16">
        <f>(AY27-AX27)*AA27</f>
        <v>1799.999999998363</v>
      </c>
      <c r="Z27" s="16">
        <f>(AZ27-AY27)*AA27</f>
        <v>2100.0000000049113</v>
      </c>
      <c r="AA27" s="14">
        <v>30000</v>
      </c>
      <c r="AB27" s="78">
        <v>1780.94</v>
      </c>
      <c r="AC27" s="78">
        <v>1781</v>
      </c>
      <c r="AD27" s="78">
        <v>1781.04</v>
      </c>
      <c r="AE27" s="78">
        <v>1781.09</v>
      </c>
      <c r="AF27" s="78">
        <v>1781.14</v>
      </c>
      <c r="AG27" s="78">
        <v>1781.19</v>
      </c>
      <c r="AH27" s="78">
        <v>1781.24</v>
      </c>
      <c r="AI27" s="78">
        <v>1781.31</v>
      </c>
      <c r="AJ27" s="78">
        <v>1781.38</v>
      </c>
      <c r="AK27" s="78">
        <v>1781.46</v>
      </c>
      <c r="AL27" s="78">
        <v>1781.55</v>
      </c>
      <c r="AM27" s="78">
        <v>1781.64</v>
      </c>
      <c r="AN27" s="78">
        <v>1781.72</v>
      </c>
      <c r="AO27" s="78">
        <v>1781.81</v>
      </c>
      <c r="AP27" s="78">
        <v>1781.89</v>
      </c>
      <c r="AQ27" s="78">
        <v>1781.98</v>
      </c>
      <c r="AR27" s="78">
        <v>1782.07</v>
      </c>
      <c r="AS27" s="78">
        <v>1782.15</v>
      </c>
      <c r="AT27" s="78">
        <v>1782.24</v>
      </c>
      <c r="AU27" s="78">
        <v>1782.33</v>
      </c>
      <c r="AV27" s="78">
        <v>1782.41</v>
      </c>
      <c r="AW27" s="78">
        <v>1782.49</v>
      </c>
      <c r="AX27" s="78">
        <v>1782.56</v>
      </c>
      <c r="AY27" s="78">
        <v>1782.62</v>
      </c>
      <c r="AZ27" s="78">
        <v>1782.69</v>
      </c>
    </row>
    <row r="28" spans="1:52" ht="24.75" customHeight="1">
      <c r="A28" s="34" t="s">
        <v>22</v>
      </c>
      <c r="B28" s="55">
        <v>1</v>
      </c>
      <c r="C28" s="16">
        <f>(AC28-AB28)*AA28</f>
        <v>184.00000000019645</v>
      </c>
      <c r="D28" s="16">
        <f>(AD28-AC28)*AA28</f>
        <v>112.00000000008004</v>
      </c>
      <c r="E28" s="16">
        <f>(AE28-AD28)*AA28</f>
        <v>131.9999999996071</v>
      </c>
      <c r="F28" s="12">
        <f>(AF28-AE28)*AA28</f>
        <v>123.99999999979627</v>
      </c>
      <c r="G28" s="16">
        <f>(AG28-AF28)*AA28</f>
        <v>124.00000000070577</v>
      </c>
      <c r="H28" s="16">
        <f>(AH28-AG28)*AA28</f>
        <v>139.99999999941792</v>
      </c>
      <c r="I28" s="16">
        <f>(AI28-AH28)*AA28</f>
        <v>231.9999999999709</v>
      </c>
      <c r="J28" s="16">
        <f>(AJ28-AI28)*AA28</f>
        <v>536.0000000000582</v>
      </c>
      <c r="K28" s="16">
        <f>(AK28-AJ28)*AA28</f>
        <v>556.0000000004948</v>
      </c>
      <c r="L28" s="12">
        <f>(AL28-AK28)*AA28</f>
        <v>663.9999999997599</v>
      </c>
      <c r="M28" s="17">
        <f>(AM28-AL28)*AA28</f>
        <v>823.9999999996144</v>
      </c>
      <c r="N28" s="17">
        <f>(AN28-AM28)*AA28</f>
        <v>404.0000000004511</v>
      </c>
      <c r="O28" s="17">
        <f>(AO28-AN28)*AA28</f>
        <v>631.9999999996071</v>
      </c>
      <c r="P28" s="17">
        <f>(AP28-AO28)*AA28</f>
        <v>592.000000000553</v>
      </c>
      <c r="Q28" s="17">
        <f>(AQ28-AP28)*AA28</f>
        <v>675.9999999994761</v>
      </c>
      <c r="R28" s="17">
        <f>(AR28-AQ28)*AA28</f>
        <v>604.0000000002692</v>
      </c>
      <c r="S28" s="17">
        <f>(AS28-AR28)*AA28</f>
        <v>444.00000000041473</v>
      </c>
      <c r="T28" s="16">
        <f>(AT28-AS28)*AA28</f>
        <v>415.99999999925785</v>
      </c>
      <c r="U28" s="17">
        <f>(AU28-AT28)*AA28</f>
        <v>351.99999999986176</v>
      </c>
      <c r="V28" s="17">
        <f>(AV28-AU28)*AA28</f>
        <v>276.0000000007494</v>
      </c>
      <c r="W28" s="17">
        <f>(AW28-AV28)*AA28</f>
        <v>251.99999999949796</v>
      </c>
      <c r="X28" s="12">
        <f>(AX28-AW28)*AA28</f>
        <v>195.9999999999127</v>
      </c>
      <c r="Y28" s="16">
        <f>(AY28-AX28)*AA28</f>
        <v>144.00000000023283</v>
      </c>
      <c r="Z28" s="16">
        <f>(AZ28-AY28)*AA28</f>
        <v>131.9999999996071</v>
      </c>
      <c r="AA28" s="12">
        <v>4000</v>
      </c>
      <c r="AB28" s="78">
        <v>1408.712</v>
      </c>
      <c r="AC28" s="78">
        <v>1408.758</v>
      </c>
      <c r="AD28" s="78">
        <v>1408.786</v>
      </c>
      <c r="AE28" s="78">
        <v>1408.819</v>
      </c>
      <c r="AF28" s="78">
        <v>1408.85</v>
      </c>
      <c r="AG28" s="78">
        <v>1408.881</v>
      </c>
      <c r="AH28" s="78">
        <v>1408.916</v>
      </c>
      <c r="AI28" s="78">
        <v>1408.974</v>
      </c>
      <c r="AJ28" s="78">
        <v>1409.108</v>
      </c>
      <c r="AK28" s="78">
        <v>1409.247</v>
      </c>
      <c r="AL28" s="78">
        <v>1409.413</v>
      </c>
      <c r="AM28" s="78">
        <v>1409.619</v>
      </c>
      <c r="AN28" s="78">
        <v>1409.72</v>
      </c>
      <c r="AO28" s="78">
        <v>1409.878</v>
      </c>
      <c r="AP28" s="78">
        <v>1410.026</v>
      </c>
      <c r="AQ28" s="78">
        <v>1410.195</v>
      </c>
      <c r="AR28" s="78">
        <v>1410.346</v>
      </c>
      <c r="AS28" s="78">
        <v>1410.457</v>
      </c>
      <c r="AT28" s="78">
        <v>1410.561</v>
      </c>
      <c r="AU28" s="78">
        <v>1410.649</v>
      </c>
      <c r="AV28" s="78">
        <v>1410.718</v>
      </c>
      <c r="AW28" s="78">
        <v>1410.781</v>
      </c>
      <c r="AX28" s="78">
        <v>1410.83</v>
      </c>
      <c r="AY28" s="78">
        <v>1410.866</v>
      </c>
      <c r="AZ28" s="78">
        <v>1410.899</v>
      </c>
    </row>
    <row r="29" spans="1:52" ht="24.75" customHeight="1">
      <c r="A29" s="34" t="s">
        <v>19</v>
      </c>
      <c r="B29" s="55">
        <v>6</v>
      </c>
      <c r="C29" s="16">
        <f>(AC29-AB29)*AA29</f>
        <v>1139.999999997599</v>
      </c>
      <c r="D29" s="16">
        <f>(AD29-AC29)*AA29</f>
        <v>900.0000000032742</v>
      </c>
      <c r="E29" s="16">
        <f>(AE29-AD29)*AA29</f>
        <v>1020.0000000004366</v>
      </c>
      <c r="F29" s="12">
        <f>(AF29-AE29)*AA29</f>
        <v>959.9999999991269</v>
      </c>
      <c r="G29" s="16">
        <f>(AG29-AF29)*AA29</f>
        <v>1020.0000000004366</v>
      </c>
      <c r="H29" s="16">
        <f>(AH29-AG29)*AA29</f>
        <v>1139.999999997599</v>
      </c>
      <c r="I29" s="16">
        <f>(AI29-AH29)*AA29</f>
        <v>1199.9999999989086</v>
      </c>
      <c r="J29" s="16">
        <f>(AJ29-AI29)*AA29</f>
        <v>1260.0000000002183</v>
      </c>
      <c r="K29" s="16">
        <f>(AK29-AJ29)*AA29</f>
        <v>1260.0000000002183</v>
      </c>
      <c r="L29" s="12">
        <f>(AL29-AK29)*AA29</f>
        <v>1380.0000000028376</v>
      </c>
      <c r="M29" s="17">
        <f>(AM29-AL29)*AA29</f>
        <v>1379.9999999973807</v>
      </c>
      <c r="N29" s="17">
        <f>(AN29-AM29)*AA29</f>
        <v>1380.0000000028376</v>
      </c>
      <c r="O29" s="17">
        <f>(AO29-AN29)*AA29</f>
        <v>1379.9999999973807</v>
      </c>
      <c r="P29" s="17">
        <f>(AP29-AO29)*AA29</f>
        <v>1260.0000000002183</v>
      </c>
      <c r="Q29" s="17">
        <f>(AQ29-AP29)*AA29</f>
        <v>1380.0000000028376</v>
      </c>
      <c r="R29" s="17">
        <f>(AR29-AQ29)*AA29</f>
        <v>1379.9999999973807</v>
      </c>
      <c r="S29" s="17">
        <f>(AS29-AR29)*AA29</f>
        <v>1439.9999999986903</v>
      </c>
      <c r="T29" s="16">
        <f>(AT29-AS29)*AA29</f>
        <v>1560.0000000013097</v>
      </c>
      <c r="U29" s="17">
        <f>(AU29-AT29)*AA29</f>
        <v>1560.0000000013097</v>
      </c>
      <c r="V29" s="17">
        <f>(AV29-AU29)*AA29</f>
        <v>1379.9999999973807</v>
      </c>
      <c r="W29" s="17">
        <f>(AW29-AV29)*AA29</f>
        <v>1500</v>
      </c>
      <c r="X29" s="12">
        <f>(AX29-AW29)*AA29</f>
        <v>1380.0000000028376</v>
      </c>
      <c r="Y29" s="16">
        <f>(AY29-AX29)*AA29</f>
        <v>1320.000000001528</v>
      </c>
      <c r="Z29" s="16">
        <f>(AZ29-AY29)*AA29</f>
        <v>1199.9999999989086</v>
      </c>
      <c r="AA29" s="12">
        <v>6000</v>
      </c>
      <c r="AB29" s="47">
        <v>5187.5</v>
      </c>
      <c r="AC29" s="47">
        <v>5187.69</v>
      </c>
      <c r="AD29" s="47">
        <v>5187.84</v>
      </c>
      <c r="AE29" s="47">
        <v>5188.01</v>
      </c>
      <c r="AF29" s="48">
        <v>5188.17</v>
      </c>
      <c r="AG29" s="47">
        <v>5188.34</v>
      </c>
      <c r="AH29" s="47">
        <v>5188.53</v>
      </c>
      <c r="AI29" s="47">
        <v>5188.73</v>
      </c>
      <c r="AJ29" s="47">
        <v>5188.94</v>
      </c>
      <c r="AK29" s="47">
        <v>5189.15</v>
      </c>
      <c r="AL29" s="48">
        <v>5189.38</v>
      </c>
      <c r="AM29" s="47">
        <v>5189.61</v>
      </c>
      <c r="AN29" s="47">
        <v>5189.84</v>
      </c>
      <c r="AO29" s="47">
        <v>5190.07</v>
      </c>
      <c r="AP29" s="47">
        <v>5190.28</v>
      </c>
      <c r="AQ29" s="47">
        <v>5190.51</v>
      </c>
      <c r="AR29" s="47">
        <v>5190.74</v>
      </c>
      <c r="AS29" s="47">
        <v>5190.98</v>
      </c>
      <c r="AT29" s="47">
        <v>5191.24</v>
      </c>
      <c r="AU29" s="47">
        <v>5191.5</v>
      </c>
      <c r="AV29" s="47">
        <v>5191.73</v>
      </c>
      <c r="AW29" s="47">
        <v>5191.98</v>
      </c>
      <c r="AX29" s="48">
        <v>5192.21</v>
      </c>
      <c r="AY29" s="47">
        <v>5192.43</v>
      </c>
      <c r="AZ29" s="47">
        <v>5192.63</v>
      </c>
    </row>
    <row r="30" spans="1:52" ht="24.75" customHeight="1">
      <c r="A30" s="34" t="s">
        <v>4</v>
      </c>
      <c r="B30" s="55">
        <v>8</v>
      </c>
      <c r="C30" s="16">
        <f>(AC30-AB30)*AA30</f>
        <v>399.9999999996362</v>
      </c>
      <c r="D30" s="16">
        <f>(AD30-AC30)*AA30</f>
        <v>320.00000000152795</v>
      </c>
      <c r="E30" s="16">
        <f>(AE30-AD30)*AA30</f>
        <v>399.9999999996362</v>
      </c>
      <c r="F30" s="12">
        <f>(AF30-AE30)*AA30</f>
        <v>319.99999999970896</v>
      </c>
      <c r="G30" s="16">
        <f>(AG30-AF30)*AA30</f>
        <v>360.0000000005821</v>
      </c>
      <c r="H30" s="16">
        <f>(AH30-AG30)*AA30</f>
        <v>399.9999999996362</v>
      </c>
      <c r="I30" s="16">
        <f>(AI30-AH30)*AA30</f>
        <v>440.0000000005093</v>
      </c>
      <c r="J30" s="16">
        <f>(AJ30-AI30)*AA30</f>
        <v>559.9999999994907</v>
      </c>
      <c r="K30" s="16">
        <f>(AK30-AJ30)*AA30</f>
        <v>520.0000000004366</v>
      </c>
      <c r="L30" s="12">
        <f>(AL30-AK30)*AA30</f>
        <v>559.9999999994907</v>
      </c>
      <c r="M30" s="17">
        <f>(AM30-AL30)*AA30</f>
        <v>639.9999999994179</v>
      </c>
      <c r="N30" s="17">
        <f>(AN30-AM30)*AA30</f>
        <v>600.0000000003638</v>
      </c>
      <c r="O30" s="17">
        <f>(AO30-AN30)*AA30</f>
        <v>639.9999999994179</v>
      </c>
      <c r="P30" s="17">
        <f>(AP30-AO30)*AA30</f>
        <v>600.0000000003638</v>
      </c>
      <c r="Q30" s="17">
        <f>(AQ30-AP30)*AA30</f>
        <v>680.000000000291</v>
      </c>
      <c r="R30" s="17">
        <f>(AR30-AQ30)*AA30</f>
        <v>559.9999999994907</v>
      </c>
      <c r="S30" s="17">
        <f>(AS30-AR30)*AA30</f>
        <v>640.0000000012369</v>
      </c>
      <c r="T30" s="16">
        <f>(AT30-AS30)*AA30</f>
        <v>679.999999998472</v>
      </c>
      <c r="U30" s="17">
        <f>(AU30-AT30)*AA30</f>
        <v>680.000000000291</v>
      </c>
      <c r="V30" s="17">
        <f>(AV30-AU30)*AA30</f>
        <v>640.0000000012369</v>
      </c>
      <c r="W30" s="17">
        <f>(AW30-AV30)*AA30</f>
        <v>679.999999998472</v>
      </c>
      <c r="X30" s="12">
        <f>(AX30-AW30)*AA30</f>
        <v>560.0000000013097</v>
      </c>
      <c r="Y30" s="16">
        <f>(AY30-AX30)*AA30</f>
        <v>559.9999999994907</v>
      </c>
      <c r="Z30" s="16">
        <f>(AZ30-AY30)*AA30</f>
        <v>479.99999999956344</v>
      </c>
      <c r="AA30" s="12">
        <v>4000</v>
      </c>
      <c r="AB30" s="45">
        <v>3357.1</v>
      </c>
      <c r="AC30" s="45">
        <v>3357.2</v>
      </c>
      <c r="AD30" s="45">
        <v>3357.28</v>
      </c>
      <c r="AE30" s="45">
        <v>3357.38</v>
      </c>
      <c r="AF30" s="45">
        <v>3357.46</v>
      </c>
      <c r="AG30" s="45">
        <v>3357.55</v>
      </c>
      <c r="AH30" s="45">
        <v>3357.65</v>
      </c>
      <c r="AI30" s="45">
        <v>3357.76</v>
      </c>
      <c r="AJ30" s="45">
        <v>3357.9</v>
      </c>
      <c r="AK30" s="45">
        <v>3358.03</v>
      </c>
      <c r="AL30" s="45">
        <v>3358.17</v>
      </c>
      <c r="AM30" s="45">
        <v>3358.33</v>
      </c>
      <c r="AN30" s="45">
        <v>3358.48</v>
      </c>
      <c r="AO30" s="45">
        <v>3358.64</v>
      </c>
      <c r="AP30" s="45">
        <v>3358.79</v>
      </c>
      <c r="AQ30" s="45">
        <v>3358.96</v>
      </c>
      <c r="AR30" s="45">
        <v>3359.1</v>
      </c>
      <c r="AS30" s="45">
        <v>3359.26</v>
      </c>
      <c r="AT30" s="45">
        <v>3359.43</v>
      </c>
      <c r="AU30" s="45">
        <v>3359.6</v>
      </c>
      <c r="AV30" s="45">
        <v>3359.76</v>
      </c>
      <c r="AW30" s="45">
        <v>3359.93</v>
      </c>
      <c r="AX30" s="45">
        <v>3360.07</v>
      </c>
      <c r="AY30" s="45">
        <v>3360.21</v>
      </c>
      <c r="AZ30" s="45">
        <v>3360.33</v>
      </c>
    </row>
    <row r="31" spans="1:52" ht="16.5" customHeight="1">
      <c r="A31" s="34"/>
      <c r="B31" s="15" t="s">
        <v>17</v>
      </c>
      <c r="C31" s="15"/>
      <c r="D31" s="15"/>
      <c r="E31" s="15"/>
      <c r="F31" s="19">
        <f>SUM(F28:F30)</f>
        <v>1403.9999999986321</v>
      </c>
      <c r="G31" s="20"/>
      <c r="H31" s="20"/>
      <c r="I31" s="20"/>
      <c r="J31" s="20"/>
      <c r="K31" s="20"/>
      <c r="L31" s="20">
        <f>SUM(L28:L30)</f>
        <v>2604.000000002088</v>
      </c>
      <c r="M31" s="21"/>
      <c r="N31" s="21"/>
      <c r="O31" s="21"/>
      <c r="P31" s="21"/>
      <c r="Q31" s="21"/>
      <c r="R31" s="21"/>
      <c r="S31" s="21"/>
      <c r="T31" s="20"/>
      <c r="U31" s="20"/>
      <c r="V31" s="20"/>
      <c r="W31" s="20"/>
      <c r="X31" s="20">
        <f>SUM(X28:X30)</f>
        <v>2136.00000000406</v>
      </c>
      <c r="Y31" s="20"/>
      <c r="Z31" s="20"/>
      <c r="AA31" s="19"/>
      <c r="AB31" s="15"/>
      <c r="AC31" s="15"/>
      <c r="AD31" s="15"/>
      <c r="AE31" s="15"/>
      <c r="AF31" s="33"/>
      <c r="AG31" s="15"/>
      <c r="AH31" s="15"/>
      <c r="AI31" s="15"/>
      <c r="AJ31" s="15"/>
      <c r="AK31" s="15"/>
      <c r="AL31" s="33"/>
      <c r="AM31" s="15"/>
      <c r="AN31" s="35"/>
      <c r="AO31" s="15"/>
      <c r="AP31" s="15"/>
      <c r="AQ31" s="15"/>
      <c r="AR31" s="15"/>
      <c r="AS31" s="15"/>
      <c r="AT31" s="15"/>
      <c r="AU31" s="15"/>
      <c r="AV31" s="15"/>
      <c r="AW31" s="15"/>
      <c r="AX31" s="33"/>
      <c r="AY31" s="15"/>
      <c r="AZ31" s="15"/>
    </row>
    <row r="32" spans="1:52" ht="24.75" customHeight="1">
      <c r="A32" s="34"/>
      <c r="B32" s="15" t="s">
        <v>15</v>
      </c>
      <c r="C32" s="15"/>
      <c r="D32" s="15"/>
      <c r="E32" s="15"/>
      <c r="F32" s="19">
        <f>F27-F31</f>
        <v>96.00000000682485</v>
      </c>
      <c r="G32" s="20"/>
      <c r="H32" s="20"/>
      <c r="I32" s="20"/>
      <c r="J32" s="20"/>
      <c r="K32" s="20"/>
      <c r="L32" s="20">
        <f>L27-L31</f>
        <v>95.99999999545616</v>
      </c>
      <c r="M32" s="21"/>
      <c r="N32" s="21"/>
      <c r="O32" s="21"/>
      <c r="P32" s="21"/>
      <c r="Q32" s="21"/>
      <c r="R32" s="21"/>
      <c r="S32" s="21"/>
      <c r="T32" s="20"/>
      <c r="U32" s="20"/>
      <c r="V32" s="20"/>
      <c r="W32" s="20"/>
      <c r="X32" s="20">
        <f>X27-X31</f>
        <v>-36.00000000596992</v>
      </c>
      <c r="Y32" s="20"/>
      <c r="Z32" s="20"/>
      <c r="AA32" s="19"/>
      <c r="AB32" s="15"/>
      <c r="AC32" s="15"/>
      <c r="AD32" s="15"/>
      <c r="AE32" s="15"/>
      <c r="AF32" s="33"/>
      <c r="AG32" s="15"/>
      <c r="AH32" s="15"/>
      <c r="AI32" s="15"/>
      <c r="AJ32" s="15"/>
      <c r="AK32" s="15"/>
      <c r="AL32" s="33"/>
      <c r="AM32" s="15"/>
      <c r="AN32" s="35"/>
      <c r="AO32" s="15"/>
      <c r="AP32" s="15"/>
      <c r="AQ32" s="15"/>
      <c r="AR32" s="15"/>
      <c r="AS32" s="15"/>
      <c r="AT32" s="15"/>
      <c r="AU32" s="15"/>
      <c r="AV32" s="15"/>
      <c r="AW32" s="15"/>
      <c r="AX32" s="33"/>
      <c r="AY32" s="15"/>
      <c r="AZ32" s="15"/>
    </row>
    <row r="33" spans="1:52" ht="24.75" customHeight="1">
      <c r="A33" s="34"/>
      <c r="B33" s="6" t="s">
        <v>21</v>
      </c>
      <c r="C33" s="22"/>
      <c r="D33" s="22"/>
      <c r="E33" s="22"/>
      <c r="F33" s="23"/>
      <c r="G33" s="22"/>
      <c r="H33" s="22"/>
      <c r="I33" s="22"/>
      <c r="J33" s="22"/>
      <c r="K33" s="22"/>
      <c r="L33" s="23"/>
      <c r="M33" s="24"/>
      <c r="N33" s="25"/>
      <c r="O33" s="24"/>
      <c r="P33" s="24"/>
      <c r="Q33" s="24"/>
      <c r="R33" s="24"/>
      <c r="S33" s="24"/>
      <c r="T33" s="22"/>
      <c r="U33" s="24"/>
      <c r="V33" s="24"/>
      <c r="W33" s="24"/>
      <c r="X33" s="23"/>
      <c r="Y33" s="22"/>
      <c r="Z33" s="26"/>
      <c r="AA33" s="23"/>
      <c r="AB33" s="15"/>
      <c r="AC33" s="15"/>
      <c r="AD33" s="15"/>
      <c r="AE33" s="15"/>
      <c r="AF33" s="33"/>
      <c r="AG33" s="15"/>
      <c r="AH33" s="15"/>
      <c r="AI33" s="15"/>
      <c r="AJ33" s="15"/>
      <c r="AK33" s="15"/>
      <c r="AL33" s="33"/>
      <c r="AM33" s="15"/>
      <c r="AN33" s="35"/>
      <c r="AO33" s="15"/>
      <c r="AP33" s="15"/>
      <c r="AQ33" s="15"/>
      <c r="AR33" s="15"/>
      <c r="AS33" s="15"/>
      <c r="AT33" s="15"/>
      <c r="AU33" s="15"/>
      <c r="AV33" s="15"/>
      <c r="AW33" s="15"/>
      <c r="AX33" s="33"/>
      <c r="AY33" s="15"/>
      <c r="AZ33" s="15"/>
    </row>
    <row r="35" ht="12.75">
      <c r="C35" s="5" t="s">
        <v>25</v>
      </c>
    </row>
    <row r="48" spans="38:43" ht="12.75">
      <c r="AL48" s="71"/>
      <c r="AM48" s="28"/>
      <c r="AO48" s="28"/>
      <c r="AP48" s="28"/>
      <c r="AQ48" s="28"/>
    </row>
    <row r="49" spans="38:43" ht="12.75">
      <c r="AL49" s="71"/>
      <c r="AM49" s="28"/>
      <c r="AO49" s="28"/>
      <c r="AP49" s="28"/>
      <c r="AQ49" s="28"/>
    </row>
    <row r="50" spans="38:43" ht="12.75">
      <c r="AL50" s="71"/>
      <c r="AM50" s="28"/>
      <c r="AO50" s="28"/>
      <c r="AP50" s="28"/>
      <c r="AQ50" s="28"/>
    </row>
    <row r="51" spans="38:43" ht="12.75">
      <c r="AL51" s="71"/>
      <c r="AM51" s="28"/>
      <c r="AO51" s="28"/>
      <c r="AP51" s="28"/>
      <c r="AQ51" s="28"/>
    </row>
    <row r="52" spans="38:43" ht="12.75">
      <c r="AL52" s="71"/>
      <c r="AM52" s="28"/>
      <c r="AO52" s="28"/>
      <c r="AP52" s="28"/>
      <c r="AQ52" s="28"/>
    </row>
    <row r="53" spans="38:43" ht="12.75">
      <c r="AL53" s="71"/>
      <c r="AM53" s="28"/>
      <c r="AO53" s="28"/>
      <c r="AP53" s="28"/>
      <c r="AQ53" s="28"/>
    </row>
    <row r="54" spans="38:43" ht="12.75">
      <c r="AL54" s="71"/>
      <c r="AM54" s="28"/>
      <c r="AO54" s="28"/>
      <c r="AP54" s="28"/>
      <c r="AQ54" s="28"/>
    </row>
    <row r="55" spans="38:43" ht="12.75">
      <c r="AL55" s="71"/>
      <c r="AM55" s="28"/>
      <c r="AO55" s="28"/>
      <c r="AP55" s="28"/>
      <c r="AQ55" s="28"/>
    </row>
  </sheetData>
  <sheetProtection/>
  <mergeCells count="1">
    <mergeCell ref="G21:I21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7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5"/>
  <sheetViews>
    <sheetView tabSelected="1" zoomScaleSheetLayoutView="100" zoomScalePageLayoutView="0" workbookViewId="0" topLeftCell="A1">
      <pane xSplit="2" ySplit="2" topLeftCell="F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D18" sqref="BD18"/>
    </sheetView>
  </sheetViews>
  <sheetFormatPr defaultColWidth="8.875" defaultRowHeight="12.75"/>
  <cols>
    <col min="1" max="1" width="8.375" style="27" customWidth="1"/>
    <col min="2" max="2" width="7.00390625" style="27" customWidth="1"/>
    <col min="3" max="5" width="8.00390625" style="5" customWidth="1"/>
    <col min="6" max="6" width="8.875" style="5" customWidth="1"/>
    <col min="7" max="12" width="8.00390625" style="5" customWidth="1"/>
    <col min="13" max="19" width="8.00390625" style="28" customWidth="1"/>
    <col min="20" max="20" width="8.00390625" style="5" customWidth="1"/>
    <col min="21" max="23" width="8.00390625" style="28" customWidth="1"/>
    <col min="24" max="26" width="8.00390625" style="5" customWidth="1"/>
    <col min="27" max="27" width="6.625" style="5" customWidth="1"/>
    <col min="28" max="31" width="8.125" style="5" customWidth="1"/>
    <col min="32" max="32" width="8.125" style="42" customWidth="1"/>
    <col min="33" max="37" width="8.125" style="5" customWidth="1"/>
    <col min="38" max="38" width="8.125" style="42" customWidth="1"/>
    <col min="39" max="39" width="8.125" style="5" customWidth="1"/>
    <col min="40" max="40" width="8.125" style="28" customWidth="1"/>
    <col min="41" max="49" width="8.125" style="5" customWidth="1"/>
    <col min="50" max="50" width="8.125" style="42" customWidth="1"/>
    <col min="51" max="52" width="8.125" style="5" customWidth="1"/>
    <col min="53" max="87" width="4.75390625" style="5" customWidth="1"/>
    <col min="88" max="16384" width="8.875" style="5" customWidth="1"/>
  </cols>
  <sheetData>
    <row r="1" spans="1:52" ht="15.75" customHeight="1">
      <c r="A1" s="1"/>
      <c r="B1" s="2"/>
      <c r="C1" s="3" t="s">
        <v>0</v>
      </c>
      <c r="D1" s="3"/>
      <c r="E1" s="3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0"/>
      <c r="AG1" s="4"/>
      <c r="AH1" s="4"/>
      <c r="AI1" s="4"/>
      <c r="AJ1" s="4"/>
      <c r="AK1" s="4"/>
      <c r="AL1" s="40"/>
      <c r="AM1" s="4"/>
      <c r="AN1" s="3"/>
      <c r="AO1" s="4"/>
      <c r="AP1" s="4"/>
      <c r="AQ1" s="4"/>
      <c r="AR1" s="4"/>
      <c r="AS1" s="4"/>
      <c r="AT1" s="4"/>
      <c r="AU1" s="4"/>
      <c r="AV1" s="4"/>
      <c r="AW1" s="4"/>
      <c r="AX1" s="40"/>
      <c r="AY1" s="4"/>
      <c r="AZ1" s="4"/>
    </row>
    <row r="2" spans="1:52" ht="18" customHeight="1">
      <c r="A2" s="6"/>
      <c r="B2" s="6" t="s">
        <v>1</v>
      </c>
      <c r="C2" s="7">
        <v>1</v>
      </c>
      <c r="D2" s="7">
        <v>2</v>
      </c>
      <c r="E2" s="7">
        <v>3</v>
      </c>
      <c r="F2" s="8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8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16</v>
      </c>
      <c r="S2" s="9">
        <v>17</v>
      </c>
      <c r="T2" s="7">
        <v>18</v>
      </c>
      <c r="U2" s="9">
        <v>19</v>
      </c>
      <c r="V2" s="9">
        <v>20</v>
      </c>
      <c r="W2" s="9">
        <v>21</v>
      </c>
      <c r="X2" s="8">
        <v>22</v>
      </c>
      <c r="Y2" s="7">
        <v>23</v>
      </c>
      <c r="Z2" s="7">
        <v>24</v>
      </c>
      <c r="AA2" s="8" t="s">
        <v>2</v>
      </c>
      <c r="AB2" s="60">
        <v>0</v>
      </c>
      <c r="AC2" s="60">
        <v>1</v>
      </c>
      <c r="AD2" s="60">
        <v>2</v>
      </c>
      <c r="AE2" s="60">
        <v>3</v>
      </c>
      <c r="AF2" s="61">
        <v>4</v>
      </c>
      <c r="AG2" s="60">
        <v>5</v>
      </c>
      <c r="AH2" s="60">
        <v>6</v>
      </c>
      <c r="AI2" s="60">
        <v>7</v>
      </c>
      <c r="AJ2" s="60">
        <v>8</v>
      </c>
      <c r="AK2" s="60">
        <v>9</v>
      </c>
      <c r="AL2" s="61">
        <v>10</v>
      </c>
      <c r="AM2" s="60">
        <v>11</v>
      </c>
      <c r="AN2" s="60">
        <v>12</v>
      </c>
      <c r="AO2" s="60">
        <v>13</v>
      </c>
      <c r="AP2" s="60">
        <v>14</v>
      </c>
      <c r="AQ2" s="60">
        <v>15</v>
      </c>
      <c r="AR2" s="60">
        <v>16</v>
      </c>
      <c r="AS2" s="60">
        <v>17</v>
      </c>
      <c r="AT2" s="60">
        <v>18</v>
      </c>
      <c r="AU2" s="60">
        <v>19</v>
      </c>
      <c r="AV2" s="60">
        <v>20</v>
      </c>
      <c r="AW2" s="60">
        <v>21</v>
      </c>
      <c r="AX2" s="61">
        <v>22</v>
      </c>
      <c r="AY2" s="60">
        <v>23</v>
      </c>
      <c r="AZ2" s="60">
        <v>24</v>
      </c>
    </row>
    <row r="3" spans="1:52" ht="18" customHeight="1">
      <c r="A3" s="6"/>
      <c r="B3" s="10" t="s">
        <v>3</v>
      </c>
      <c r="C3" s="11">
        <f aca="true" t="shared" si="0" ref="C3:C8">(AC3-AB3)*AA3</f>
        <v>899.9999999991815</v>
      </c>
      <c r="D3" s="11">
        <f aca="true" t="shared" si="1" ref="D3:D8">(AD3-AC3)*AA3</f>
        <v>539.9999999995089</v>
      </c>
      <c r="E3" s="11">
        <f aca="true" t="shared" si="2" ref="E3:E8">(AE3-AD3)*AA3</f>
        <v>720.0000000034379</v>
      </c>
      <c r="F3" s="12">
        <f aca="true" t="shared" si="3" ref="F3:F8">(AF3-AE3)*AA3</f>
        <v>719.9999999993452</v>
      </c>
      <c r="G3" s="11">
        <f aca="true" t="shared" si="4" ref="G3:G8">(AG3-AF3)*AA3</f>
        <v>719.9999999993452</v>
      </c>
      <c r="H3" s="11">
        <f aca="true" t="shared" si="5" ref="H3:H8">(AH3-AG3)*AA3</f>
        <v>899.9999999991815</v>
      </c>
      <c r="I3" s="11">
        <f aca="true" t="shared" si="6" ref="I3:I8">(AI3-AH3)*AA3</f>
        <v>899.9999999991815</v>
      </c>
      <c r="J3" s="11">
        <f aca="true" t="shared" si="7" ref="J3:J8">(AJ3-AI3)*AA3</f>
        <v>900.0000000032742</v>
      </c>
      <c r="K3" s="11">
        <f aca="true" t="shared" si="8" ref="K3:K8">(AK3-AJ3)*AA3</f>
        <v>1079.9999999990177</v>
      </c>
      <c r="L3" s="12">
        <f aca="true" t="shared" si="9" ref="L3:L8">(AL3-AK3)*AA3</f>
        <v>1259.999999998854</v>
      </c>
      <c r="M3" s="13">
        <f aca="true" t="shared" si="10" ref="M3:M8">(AM3-AL3)*AA3</f>
        <v>1439.9999999986903</v>
      </c>
      <c r="N3" s="13">
        <f aca="true" t="shared" si="11" ref="N3:N8">(AN3-AM3)*AA3</f>
        <v>1260.0000000029468</v>
      </c>
      <c r="O3" s="13">
        <f aca="true" t="shared" si="12" ref="O3:O8">(AO3-AN3)*AA3</f>
        <v>1439.9999999986903</v>
      </c>
      <c r="P3" s="13">
        <f aca="true" t="shared" si="13" ref="P3:P8">(AP3-AO3)*AA3</f>
        <v>1259.999999998854</v>
      </c>
      <c r="Q3" s="13">
        <f aca="true" t="shared" si="14" ref="Q3:Q8">(AQ3-AP3)*AA3</f>
        <v>1260.0000000029468</v>
      </c>
      <c r="R3" s="13">
        <f aca="true" t="shared" si="15" ref="R3:R8">(AR3-AQ3)*AA3</f>
        <v>1079.9999999990177</v>
      </c>
      <c r="S3" s="13">
        <f aca="true" t="shared" si="16" ref="S3:S8">(AS3-AR3)*AA3</f>
        <v>1079.9999999990177</v>
      </c>
      <c r="T3" s="11">
        <f aca="true" t="shared" si="17" ref="T3:T8">(AT3-AS3)*AA3</f>
        <v>1079.9999999990177</v>
      </c>
      <c r="U3" s="13">
        <f aca="true" t="shared" si="18" ref="U3:U8">(AU3-AT3)*AA3</f>
        <v>899.9999999991815</v>
      </c>
      <c r="V3" s="13">
        <f aca="true" t="shared" si="19" ref="V3:V8">(AV3-AU3)*AA3</f>
        <v>900.0000000032742</v>
      </c>
      <c r="W3" s="13">
        <f aca="true" t="shared" si="20" ref="W3:W8">(AW3-AV3)*AA3</f>
        <v>719.9999999993452</v>
      </c>
      <c r="X3" s="12">
        <f aca="true" t="shared" si="21" ref="X3:X8">(AX3-AW3)*AA3</f>
        <v>899.9999999991815</v>
      </c>
      <c r="Y3" s="11">
        <f aca="true" t="shared" si="22" ref="Y3:Y8">(AY3-AX3)*AA3</f>
        <v>719.9999999993452</v>
      </c>
      <c r="Z3" s="11">
        <f aca="true" t="shared" si="23" ref="Z3:Z8">(AZ3-AY3)*AA3</f>
        <v>719.9999999993452</v>
      </c>
      <c r="AA3" s="14">
        <v>18000</v>
      </c>
      <c r="AB3" s="58">
        <v>1596.78</v>
      </c>
      <c r="AC3" s="58">
        <v>1596.83</v>
      </c>
      <c r="AD3" s="58">
        <v>1596.86</v>
      </c>
      <c r="AE3" s="58">
        <v>1596.9</v>
      </c>
      <c r="AF3" s="59">
        <v>1596.94</v>
      </c>
      <c r="AG3" s="58">
        <v>1596.98</v>
      </c>
      <c r="AH3" s="58">
        <v>1597.03</v>
      </c>
      <c r="AI3" s="58">
        <v>1597.08</v>
      </c>
      <c r="AJ3" s="58">
        <v>1597.13</v>
      </c>
      <c r="AK3" s="58">
        <v>1597.19</v>
      </c>
      <c r="AL3" s="59">
        <v>1597.26</v>
      </c>
      <c r="AM3" s="58">
        <v>1597.34</v>
      </c>
      <c r="AN3" s="58">
        <v>1597.41</v>
      </c>
      <c r="AO3" s="58">
        <v>1597.49</v>
      </c>
      <c r="AP3" s="58">
        <v>1597.56</v>
      </c>
      <c r="AQ3" s="58">
        <v>1597.63</v>
      </c>
      <c r="AR3" s="58">
        <v>1597.69</v>
      </c>
      <c r="AS3" s="58">
        <v>1597.75</v>
      </c>
      <c r="AT3" s="58">
        <v>1597.81</v>
      </c>
      <c r="AU3" s="58">
        <v>1597.86</v>
      </c>
      <c r="AV3" s="58">
        <v>1597.91</v>
      </c>
      <c r="AW3" s="58">
        <v>1597.95</v>
      </c>
      <c r="AX3" s="59">
        <v>1598</v>
      </c>
      <c r="AY3" s="58">
        <v>1598.04</v>
      </c>
      <c r="AZ3" s="58">
        <v>1598.08</v>
      </c>
    </row>
    <row r="4" spans="1:52" ht="24.75" customHeight="1">
      <c r="A4" s="29" t="s">
        <v>4</v>
      </c>
      <c r="B4" s="15" t="s">
        <v>5</v>
      </c>
      <c r="C4" s="16">
        <f t="shared" si="0"/>
        <v>252.00000000058935</v>
      </c>
      <c r="D4" s="16">
        <f t="shared" si="1"/>
        <v>35.99999999914871</v>
      </c>
      <c r="E4" s="16">
        <f t="shared" si="2"/>
        <v>431.9999999996071</v>
      </c>
      <c r="F4" s="12">
        <f t="shared" si="3"/>
        <v>216.00000000144064</v>
      </c>
      <c r="G4" s="16">
        <f t="shared" si="4"/>
        <v>215.99999999980355</v>
      </c>
      <c r="H4" s="16">
        <f t="shared" si="5"/>
        <v>251.99999999895226</v>
      </c>
      <c r="I4" s="16">
        <f t="shared" si="6"/>
        <v>252.00000000058935</v>
      </c>
      <c r="J4" s="16">
        <f t="shared" si="7"/>
        <v>252.00000000058935</v>
      </c>
      <c r="K4" s="16">
        <f t="shared" si="8"/>
        <v>287.99999999973807</v>
      </c>
      <c r="L4" s="12">
        <f t="shared" si="9"/>
        <v>287.99999999973807</v>
      </c>
      <c r="M4" s="17">
        <f t="shared" si="10"/>
        <v>324.00000000052387</v>
      </c>
      <c r="N4" s="17">
        <f t="shared" si="11"/>
        <v>359.9999999996726</v>
      </c>
      <c r="O4" s="17">
        <f t="shared" si="12"/>
        <v>323.9999999988868</v>
      </c>
      <c r="P4" s="17">
        <f t="shared" si="13"/>
        <v>288.00000000137516</v>
      </c>
      <c r="Q4" s="17">
        <f t="shared" si="14"/>
        <v>323.9999999988868</v>
      </c>
      <c r="R4" s="17">
        <f t="shared" si="15"/>
        <v>287.99999999973807</v>
      </c>
      <c r="S4" s="17">
        <f t="shared" si="16"/>
        <v>324.00000000052387</v>
      </c>
      <c r="T4" s="16">
        <f t="shared" si="17"/>
        <v>324.00000000052387</v>
      </c>
      <c r="U4" s="17">
        <f t="shared" si="18"/>
        <v>287.99999999973807</v>
      </c>
      <c r="V4" s="17">
        <f t="shared" si="19"/>
        <v>287.99999999973807</v>
      </c>
      <c r="W4" s="17">
        <f t="shared" si="20"/>
        <v>252.00000000058935</v>
      </c>
      <c r="X4" s="12">
        <f t="shared" si="21"/>
        <v>251.99999999895226</v>
      </c>
      <c r="Y4" s="16">
        <f t="shared" si="22"/>
        <v>252.00000000058935</v>
      </c>
      <c r="Z4" s="16">
        <f t="shared" si="23"/>
        <v>252.00000000058935</v>
      </c>
      <c r="AA4" s="12">
        <v>3600</v>
      </c>
      <c r="AB4" s="58">
        <v>2878.75</v>
      </c>
      <c r="AC4" s="58">
        <v>2878.82</v>
      </c>
      <c r="AD4" s="58">
        <v>2878.83</v>
      </c>
      <c r="AE4" s="58">
        <v>2878.95</v>
      </c>
      <c r="AF4" s="59">
        <v>2879.01</v>
      </c>
      <c r="AG4" s="58">
        <v>2879.07</v>
      </c>
      <c r="AH4" s="58">
        <v>2879.14</v>
      </c>
      <c r="AI4" s="58">
        <v>2879.21</v>
      </c>
      <c r="AJ4" s="58">
        <v>2879.28</v>
      </c>
      <c r="AK4" s="58">
        <v>2879.36</v>
      </c>
      <c r="AL4" s="59">
        <v>2879.44</v>
      </c>
      <c r="AM4" s="58">
        <v>2879.53</v>
      </c>
      <c r="AN4" s="58">
        <v>2879.63</v>
      </c>
      <c r="AO4" s="58">
        <v>2879.72</v>
      </c>
      <c r="AP4" s="58">
        <v>2879.8</v>
      </c>
      <c r="AQ4" s="58">
        <v>2879.89</v>
      </c>
      <c r="AR4" s="58">
        <v>2879.97</v>
      </c>
      <c r="AS4" s="58">
        <v>2880.06</v>
      </c>
      <c r="AT4" s="58">
        <v>2880.15</v>
      </c>
      <c r="AU4" s="58">
        <v>2880.23</v>
      </c>
      <c r="AV4" s="58">
        <v>2880.31</v>
      </c>
      <c r="AW4" s="58">
        <v>2880.38</v>
      </c>
      <c r="AX4" s="59">
        <v>2880.45</v>
      </c>
      <c r="AY4" s="58">
        <v>2880.52</v>
      </c>
      <c r="AZ4" s="58">
        <v>2880.59</v>
      </c>
    </row>
    <row r="5" spans="1:52" ht="24.75" customHeight="1">
      <c r="A5" s="30" t="s">
        <v>6</v>
      </c>
      <c r="B5" s="15" t="s">
        <v>7</v>
      </c>
      <c r="C5" s="16">
        <f t="shared" si="0"/>
        <v>0</v>
      </c>
      <c r="D5" s="16">
        <f t="shared" si="1"/>
        <v>0</v>
      </c>
      <c r="E5" s="16">
        <f t="shared" si="2"/>
        <v>0</v>
      </c>
      <c r="F5" s="12">
        <f t="shared" si="3"/>
        <v>0</v>
      </c>
      <c r="G5" s="16">
        <f t="shared" si="4"/>
        <v>0</v>
      </c>
      <c r="H5" s="16">
        <f t="shared" si="5"/>
        <v>0</v>
      </c>
      <c r="I5" s="16">
        <f t="shared" si="6"/>
        <v>0</v>
      </c>
      <c r="J5" s="16">
        <f t="shared" si="7"/>
        <v>0</v>
      </c>
      <c r="K5" s="16">
        <f t="shared" si="8"/>
        <v>0</v>
      </c>
      <c r="L5" s="12">
        <f t="shared" si="9"/>
        <v>0</v>
      </c>
      <c r="M5" s="17">
        <f t="shared" si="10"/>
        <v>0</v>
      </c>
      <c r="N5" s="17">
        <f t="shared" si="11"/>
        <v>0</v>
      </c>
      <c r="O5" s="17">
        <f t="shared" si="12"/>
        <v>0</v>
      </c>
      <c r="P5" s="17">
        <f t="shared" si="13"/>
        <v>0</v>
      </c>
      <c r="Q5" s="17">
        <f t="shared" si="14"/>
        <v>0</v>
      </c>
      <c r="R5" s="17">
        <f t="shared" si="15"/>
        <v>0</v>
      </c>
      <c r="S5" s="17">
        <f t="shared" si="16"/>
        <v>0</v>
      </c>
      <c r="T5" s="16">
        <f t="shared" si="17"/>
        <v>0</v>
      </c>
      <c r="U5" s="17">
        <f t="shared" si="18"/>
        <v>0</v>
      </c>
      <c r="V5" s="17">
        <f t="shared" si="19"/>
        <v>0</v>
      </c>
      <c r="W5" s="17">
        <f t="shared" si="20"/>
        <v>0</v>
      </c>
      <c r="X5" s="12">
        <f t="shared" si="21"/>
        <v>0</v>
      </c>
      <c r="Y5" s="16">
        <f t="shared" si="22"/>
        <v>0</v>
      </c>
      <c r="Z5" s="16">
        <f t="shared" si="23"/>
        <v>0</v>
      </c>
      <c r="AA5" s="12">
        <v>9600</v>
      </c>
      <c r="AB5" s="81">
        <v>813.457</v>
      </c>
      <c r="AC5" s="81">
        <v>813.457</v>
      </c>
      <c r="AD5" s="81">
        <v>813.457</v>
      </c>
      <c r="AE5" s="81">
        <v>813.457</v>
      </c>
      <c r="AF5" s="81">
        <v>813.457</v>
      </c>
      <c r="AG5" s="81">
        <v>813.457</v>
      </c>
      <c r="AH5" s="81">
        <v>813.457</v>
      </c>
      <c r="AI5" s="81">
        <v>813.457</v>
      </c>
      <c r="AJ5" s="81">
        <v>813.457</v>
      </c>
      <c r="AK5" s="81">
        <v>813.457</v>
      </c>
      <c r="AL5" s="81">
        <v>813.457</v>
      </c>
      <c r="AM5" s="81">
        <v>813.457</v>
      </c>
      <c r="AN5" s="81">
        <v>813.457</v>
      </c>
      <c r="AO5" s="81">
        <v>813.457</v>
      </c>
      <c r="AP5" s="81">
        <v>813.457</v>
      </c>
      <c r="AQ5" s="81">
        <v>813.457</v>
      </c>
      <c r="AR5" s="81">
        <v>813.457</v>
      </c>
      <c r="AS5" s="81">
        <v>813.457</v>
      </c>
      <c r="AT5" s="81">
        <v>813.457</v>
      </c>
      <c r="AU5" s="81">
        <v>813.457</v>
      </c>
      <c r="AV5" s="81">
        <v>813.457</v>
      </c>
      <c r="AW5" s="81">
        <v>813.457</v>
      </c>
      <c r="AX5" s="81">
        <v>813.457</v>
      </c>
      <c r="AY5" s="81">
        <v>813.457</v>
      </c>
      <c r="AZ5" s="81">
        <v>813.457</v>
      </c>
    </row>
    <row r="6" spans="1:52" ht="24.75" customHeight="1">
      <c r="A6" s="30" t="s">
        <v>8</v>
      </c>
      <c r="B6" s="15" t="s">
        <v>9</v>
      </c>
      <c r="C6" s="16">
        <f t="shared" si="0"/>
        <v>191.99999999982538</v>
      </c>
      <c r="D6" s="16">
        <f t="shared" si="1"/>
        <v>192.00000000009823</v>
      </c>
      <c r="E6" s="16">
        <f t="shared" si="2"/>
        <v>192.00000000009823</v>
      </c>
      <c r="F6" s="12">
        <f t="shared" si="3"/>
        <v>191.99999999982538</v>
      </c>
      <c r="G6" s="16">
        <f t="shared" si="4"/>
        <v>192.00000000009823</v>
      </c>
      <c r="H6" s="16">
        <f t="shared" si="5"/>
        <v>191.99999999982538</v>
      </c>
      <c r="I6" s="16">
        <f t="shared" si="6"/>
        <v>240.00000000005457</v>
      </c>
      <c r="J6" s="16">
        <f t="shared" si="7"/>
        <v>240.00000000005457</v>
      </c>
      <c r="K6" s="16">
        <f t="shared" si="8"/>
        <v>288.0000000000109</v>
      </c>
      <c r="L6" s="12">
        <f t="shared" si="9"/>
        <v>288.0000000000109</v>
      </c>
      <c r="M6" s="17">
        <f t="shared" si="10"/>
        <v>335.99999999996726</v>
      </c>
      <c r="N6" s="17">
        <f t="shared" si="11"/>
        <v>335.99999999996726</v>
      </c>
      <c r="O6" s="17">
        <f t="shared" si="12"/>
        <v>288.0000000000109</v>
      </c>
      <c r="P6" s="17">
        <f t="shared" si="13"/>
        <v>240.00000000005457</v>
      </c>
      <c r="Q6" s="17">
        <f t="shared" si="14"/>
        <v>240.00000000005457</v>
      </c>
      <c r="R6" s="17">
        <f t="shared" si="15"/>
        <v>288.0000000000109</v>
      </c>
      <c r="S6" s="17">
        <f t="shared" si="16"/>
        <v>240.00000000005457</v>
      </c>
      <c r="T6" s="16">
        <f t="shared" si="17"/>
        <v>239.99999999978172</v>
      </c>
      <c r="U6" s="17">
        <f t="shared" si="18"/>
        <v>240.00000000005457</v>
      </c>
      <c r="V6" s="17">
        <f t="shared" si="19"/>
        <v>240.00000000005457</v>
      </c>
      <c r="W6" s="17">
        <f t="shared" si="20"/>
        <v>192.00000000009823</v>
      </c>
      <c r="X6" s="12">
        <f t="shared" si="21"/>
        <v>191.99999999982538</v>
      </c>
      <c r="Y6" s="16">
        <f t="shared" si="22"/>
        <v>240.00000000005457</v>
      </c>
      <c r="Z6" s="16">
        <f t="shared" si="23"/>
        <v>144.00000000014188</v>
      </c>
      <c r="AA6" s="12">
        <v>4800</v>
      </c>
      <c r="AB6" s="76">
        <v>432.54</v>
      </c>
      <c r="AC6" s="76">
        <v>432.58</v>
      </c>
      <c r="AD6" s="76">
        <v>432.62</v>
      </c>
      <c r="AE6" s="76">
        <v>432.66</v>
      </c>
      <c r="AF6" s="76">
        <v>432.7</v>
      </c>
      <c r="AG6" s="76">
        <v>432.74</v>
      </c>
      <c r="AH6" s="76">
        <v>432.78</v>
      </c>
      <c r="AI6" s="76">
        <v>432.83</v>
      </c>
      <c r="AJ6" s="76">
        <v>432.88</v>
      </c>
      <c r="AK6" s="76">
        <v>432.94</v>
      </c>
      <c r="AL6" s="76">
        <v>433</v>
      </c>
      <c r="AM6" s="76">
        <v>433.07</v>
      </c>
      <c r="AN6" s="76">
        <v>433.14</v>
      </c>
      <c r="AO6" s="76">
        <v>433.2</v>
      </c>
      <c r="AP6" s="76">
        <v>433.25</v>
      </c>
      <c r="AQ6" s="76">
        <v>433.3</v>
      </c>
      <c r="AR6" s="76">
        <v>433.36</v>
      </c>
      <c r="AS6" s="76">
        <v>433.41</v>
      </c>
      <c r="AT6" s="76">
        <v>433.46</v>
      </c>
      <c r="AU6" s="76">
        <v>433.51</v>
      </c>
      <c r="AV6" s="76">
        <v>433.56</v>
      </c>
      <c r="AW6" s="76">
        <v>433.6</v>
      </c>
      <c r="AX6" s="76">
        <v>433.64</v>
      </c>
      <c r="AY6" s="76">
        <v>433.69</v>
      </c>
      <c r="AZ6" s="76">
        <v>433.72</v>
      </c>
    </row>
    <row r="7" spans="1:52" ht="24.75" customHeight="1">
      <c r="A7" s="30" t="s">
        <v>10</v>
      </c>
      <c r="B7" s="15" t="s">
        <v>11</v>
      </c>
      <c r="C7" s="16">
        <f t="shared" si="0"/>
        <v>345.6000000000131</v>
      </c>
      <c r="D7" s="16">
        <f t="shared" si="1"/>
        <v>295.1999999995678</v>
      </c>
      <c r="E7" s="16">
        <f t="shared" si="2"/>
        <v>93.60000000106083</v>
      </c>
      <c r="F7" s="12">
        <f t="shared" si="3"/>
        <v>525.5999999990308</v>
      </c>
      <c r="G7" s="16">
        <f t="shared" si="4"/>
        <v>295.2000000012049</v>
      </c>
      <c r="H7" s="16">
        <f t="shared" si="5"/>
        <v>374.39999999933207</v>
      </c>
      <c r="I7" s="16">
        <f t="shared" si="6"/>
        <v>439.19999999943684</v>
      </c>
      <c r="J7" s="16">
        <f t="shared" si="7"/>
        <v>489.6000000015192</v>
      </c>
      <c r="K7" s="16">
        <f t="shared" si="8"/>
        <v>575.9999999994761</v>
      </c>
      <c r="L7" s="12">
        <f t="shared" si="9"/>
        <v>590.3999999991356</v>
      </c>
      <c r="M7" s="17">
        <f t="shared" si="10"/>
        <v>770.3999999997905</v>
      </c>
      <c r="N7" s="17">
        <f t="shared" si="11"/>
        <v>748.8000000003012</v>
      </c>
      <c r="O7" s="17">
        <f t="shared" si="12"/>
        <v>756.000000000131</v>
      </c>
      <c r="P7" s="17">
        <f t="shared" si="13"/>
        <v>691.2000000000262</v>
      </c>
      <c r="Q7" s="17">
        <f t="shared" si="14"/>
        <v>698.3999999998559</v>
      </c>
      <c r="R7" s="17">
        <f t="shared" si="15"/>
        <v>597.6000000006024</v>
      </c>
      <c r="S7" s="17">
        <f t="shared" si="16"/>
        <v>525.6000000006679</v>
      </c>
      <c r="T7" s="16">
        <f t="shared" si="17"/>
        <v>503.9999999995416</v>
      </c>
      <c r="U7" s="17">
        <f t="shared" si="18"/>
        <v>460.79999999892607</v>
      </c>
      <c r="V7" s="17">
        <f t="shared" si="19"/>
        <v>511.20000000100845</v>
      </c>
      <c r="W7" s="17">
        <f t="shared" si="20"/>
        <v>187.20000000048458</v>
      </c>
      <c r="X7" s="12">
        <f t="shared" si="21"/>
        <v>331.1999999987165</v>
      </c>
      <c r="Y7" s="16">
        <f t="shared" si="22"/>
        <v>309.6000000008644</v>
      </c>
      <c r="Z7" s="16">
        <f t="shared" si="23"/>
        <v>316.79999999905704</v>
      </c>
      <c r="AA7" s="12">
        <v>7200</v>
      </c>
      <c r="AB7" s="58">
        <v>1959.531</v>
      </c>
      <c r="AC7" s="58">
        <v>1959.579</v>
      </c>
      <c r="AD7" s="58">
        <v>1959.62</v>
      </c>
      <c r="AE7" s="58">
        <v>1959.633</v>
      </c>
      <c r="AF7" s="58">
        <v>1959.706</v>
      </c>
      <c r="AG7" s="58">
        <v>1959.747</v>
      </c>
      <c r="AH7" s="58">
        <v>1959.799</v>
      </c>
      <c r="AI7" s="58">
        <v>1959.86</v>
      </c>
      <c r="AJ7" s="58">
        <v>1959.928</v>
      </c>
      <c r="AK7" s="58">
        <v>1960.008</v>
      </c>
      <c r="AL7" s="59">
        <v>1960.09</v>
      </c>
      <c r="AM7" s="58">
        <v>1960.197</v>
      </c>
      <c r="AN7" s="58">
        <v>1960.301</v>
      </c>
      <c r="AO7" s="58">
        <v>1960.406</v>
      </c>
      <c r="AP7" s="58">
        <v>1960.502</v>
      </c>
      <c r="AQ7" s="58">
        <v>1960.599</v>
      </c>
      <c r="AR7" s="58">
        <v>1960.682</v>
      </c>
      <c r="AS7" s="58">
        <v>1960.755</v>
      </c>
      <c r="AT7" s="58">
        <v>1960.825</v>
      </c>
      <c r="AU7" s="58">
        <v>1960.889</v>
      </c>
      <c r="AV7" s="58">
        <v>1960.96</v>
      </c>
      <c r="AW7" s="58">
        <v>1960.986</v>
      </c>
      <c r="AX7" s="59">
        <v>1961.032</v>
      </c>
      <c r="AY7" s="58">
        <v>1961.075</v>
      </c>
      <c r="AZ7" s="58">
        <v>1961.119</v>
      </c>
    </row>
    <row r="8" spans="1:52" ht="24.75" customHeight="1">
      <c r="A8" s="30" t="s">
        <v>12</v>
      </c>
      <c r="B8" s="15" t="s">
        <v>13</v>
      </c>
      <c r="C8" s="16">
        <f t="shared" si="0"/>
        <v>0</v>
      </c>
      <c r="D8" s="16">
        <f t="shared" si="1"/>
        <v>0</v>
      </c>
      <c r="E8" s="16">
        <f t="shared" si="2"/>
        <v>0</v>
      </c>
      <c r="F8" s="12">
        <f t="shared" si="3"/>
        <v>0</v>
      </c>
      <c r="G8" s="16">
        <f t="shared" si="4"/>
        <v>0</v>
      </c>
      <c r="H8" s="16">
        <f t="shared" si="5"/>
        <v>0</v>
      </c>
      <c r="I8" s="16">
        <f t="shared" si="6"/>
        <v>0</v>
      </c>
      <c r="J8" s="16">
        <f t="shared" si="7"/>
        <v>0</v>
      </c>
      <c r="K8" s="16">
        <f t="shared" si="8"/>
        <v>0</v>
      </c>
      <c r="L8" s="12">
        <f t="shared" si="9"/>
        <v>0</v>
      </c>
      <c r="M8" s="17">
        <f t="shared" si="10"/>
        <v>0</v>
      </c>
      <c r="N8" s="17">
        <f t="shared" si="11"/>
        <v>0</v>
      </c>
      <c r="O8" s="17">
        <f t="shared" si="12"/>
        <v>0</v>
      </c>
      <c r="P8" s="17">
        <f t="shared" si="13"/>
        <v>0</v>
      </c>
      <c r="Q8" s="17">
        <f t="shared" si="14"/>
        <v>0</v>
      </c>
      <c r="R8" s="17">
        <f t="shared" si="15"/>
        <v>0</v>
      </c>
      <c r="S8" s="17">
        <f t="shared" si="16"/>
        <v>0</v>
      </c>
      <c r="T8" s="16">
        <f t="shared" si="17"/>
        <v>0</v>
      </c>
      <c r="U8" s="17">
        <f t="shared" si="18"/>
        <v>0</v>
      </c>
      <c r="V8" s="17">
        <f t="shared" si="19"/>
        <v>0</v>
      </c>
      <c r="W8" s="17">
        <f t="shared" si="20"/>
        <v>0</v>
      </c>
      <c r="X8" s="12">
        <f t="shared" si="21"/>
        <v>0</v>
      </c>
      <c r="Y8" s="16">
        <f t="shared" si="22"/>
        <v>0</v>
      </c>
      <c r="Z8" s="16">
        <f t="shared" si="23"/>
        <v>0</v>
      </c>
      <c r="AA8" s="12">
        <v>7200</v>
      </c>
      <c r="AB8" s="81">
        <v>2583.971</v>
      </c>
      <c r="AC8" s="81">
        <v>2583.971</v>
      </c>
      <c r="AD8" s="81">
        <v>2583.971</v>
      </c>
      <c r="AE8" s="81">
        <v>2583.971</v>
      </c>
      <c r="AF8" s="81">
        <v>2583.971</v>
      </c>
      <c r="AG8" s="81">
        <v>2583.971</v>
      </c>
      <c r="AH8" s="81">
        <v>2583.971</v>
      </c>
      <c r="AI8" s="81">
        <v>2583.971</v>
      </c>
      <c r="AJ8" s="81">
        <v>2583.971</v>
      </c>
      <c r="AK8" s="81">
        <v>2583.971</v>
      </c>
      <c r="AL8" s="81">
        <v>2583.971</v>
      </c>
      <c r="AM8" s="81">
        <v>2583.971</v>
      </c>
      <c r="AN8" s="81">
        <v>2583.971</v>
      </c>
      <c r="AO8" s="81">
        <v>2583.971</v>
      </c>
      <c r="AP8" s="81">
        <v>2583.971</v>
      </c>
      <c r="AQ8" s="81">
        <v>2583.971</v>
      </c>
      <c r="AR8" s="81">
        <v>2583.971</v>
      </c>
      <c r="AS8" s="81">
        <v>2583.971</v>
      </c>
      <c r="AT8" s="81">
        <v>2583.971</v>
      </c>
      <c r="AU8" s="81">
        <v>2583.971</v>
      </c>
      <c r="AV8" s="81">
        <v>2583.971</v>
      </c>
      <c r="AW8" s="81">
        <v>2583.971</v>
      </c>
      <c r="AX8" s="81">
        <v>2583.971</v>
      </c>
      <c r="AY8" s="81">
        <v>2583.971</v>
      </c>
      <c r="AZ8" s="81">
        <v>2583.971</v>
      </c>
    </row>
    <row r="9" spans="1:52" ht="17.25" customHeight="1">
      <c r="A9" s="30" t="s">
        <v>14</v>
      </c>
      <c r="B9" s="15"/>
      <c r="C9" s="16"/>
      <c r="D9" s="16"/>
      <c r="E9" s="16"/>
      <c r="F9" s="12">
        <f>SUM(F4:F8)</f>
        <v>933.6000000002969</v>
      </c>
      <c r="G9" s="16"/>
      <c r="H9" s="16"/>
      <c r="I9" s="16"/>
      <c r="J9" s="16"/>
      <c r="K9" s="16"/>
      <c r="L9" s="12">
        <f>SUM(L4:L8)</f>
        <v>1166.3999999988846</v>
      </c>
      <c r="M9" s="17"/>
      <c r="N9" s="17"/>
      <c r="O9" s="17"/>
      <c r="P9" s="17"/>
      <c r="Q9" s="17"/>
      <c r="R9" s="17"/>
      <c r="S9" s="17"/>
      <c r="T9" s="16"/>
      <c r="U9" s="17"/>
      <c r="V9" s="17"/>
      <c r="W9" s="17"/>
      <c r="X9" s="12">
        <f>SUM(X4:X8)</f>
        <v>775.1999999974942</v>
      </c>
      <c r="Y9" s="16"/>
      <c r="Z9" s="16"/>
      <c r="AA9" s="12"/>
      <c r="AB9" s="31"/>
      <c r="AC9" s="31"/>
      <c r="AD9" s="31"/>
      <c r="AE9" s="31"/>
      <c r="AF9" s="32"/>
      <c r="AG9" s="31"/>
      <c r="AH9" s="31"/>
      <c r="AI9" s="31"/>
      <c r="AJ9" s="31"/>
      <c r="AK9" s="31"/>
      <c r="AL9" s="32"/>
      <c r="AM9" s="31"/>
      <c r="AN9" s="36"/>
      <c r="AO9" s="31"/>
      <c r="AP9" s="31"/>
      <c r="AQ9" s="31"/>
      <c r="AR9" s="31"/>
      <c r="AS9" s="31"/>
      <c r="AT9" s="31"/>
      <c r="AU9" s="31"/>
      <c r="AV9" s="31"/>
      <c r="AW9" s="31"/>
      <c r="AX9" s="32"/>
      <c r="AY9" s="31"/>
      <c r="AZ9" s="31"/>
    </row>
    <row r="10" spans="1:52" ht="18" customHeight="1">
      <c r="A10" s="30" t="s">
        <v>15</v>
      </c>
      <c r="B10" s="15"/>
      <c r="C10" s="16"/>
      <c r="D10" s="16"/>
      <c r="E10" s="16"/>
      <c r="F10" s="12">
        <f>F3-F9</f>
        <v>-213.6000000009517</v>
      </c>
      <c r="G10" s="16"/>
      <c r="H10" s="16"/>
      <c r="I10" s="16"/>
      <c r="J10" s="16"/>
      <c r="K10" s="16"/>
      <c r="L10" s="12">
        <f>L3-L9</f>
        <v>93.59999999996944</v>
      </c>
      <c r="M10" s="17"/>
      <c r="N10" s="17"/>
      <c r="O10" s="17"/>
      <c r="P10" s="17"/>
      <c r="Q10" s="17"/>
      <c r="R10" s="17"/>
      <c r="S10" s="17"/>
      <c r="T10" s="16"/>
      <c r="U10" s="17"/>
      <c r="V10" s="17"/>
      <c r="W10" s="17"/>
      <c r="X10" s="12">
        <f>X3-X9</f>
        <v>124.8000000016873</v>
      </c>
      <c r="Y10" s="16"/>
      <c r="Z10" s="16"/>
      <c r="AA10" s="12"/>
      <c r="AB10" s="31"/>
      <c r="AC10" s="31"/>
      <c r="AD10" s="31"/>
      <c r="AE10" s="31"/>
      <c r="AF10" s="32"/>
      <c r="AG10" s="31"/>
      <c r="AH10" s="31"/>
      <c r="AI10" s="31"/>
      <c r="AJ10" s="31"/>
      <c r="AK10" s="31"/>
      <c r="AL10" s="32"/>
      <c r="AM10" s="31"/>
      <c r="AN10" s="36"/>
      <c r="AO10" s="31"/>
      <c r="AP10" s="31"/>
      <c r="AQ10" s="31"/>
      <c r="AR10" s="31"/>
      <c r="AS10" s="31"/>
      <c r="AT10" s="31"/>
      <c r="AU10" s="31"/>
      <c r="AV10" s="31"/>
      <c r="AW10" s="31"/>
      <c r="AX10" s="32"/>
      <c r="AY10" s="31"/>
      <c r="AZ10" s="31"/>
    </row>
    <row r="11" spans="1:52" ht="24.75" customHeight="1">
      <c r="A11" s="34"/>
      <c r="B11" s="18" t="s">
        <v>16</v>
      </c>
      <c r="C11" s="16">
        <f aca="true" t="shared" si="24" ref="C11:C19">(AC11-AB11)*AA11</f>
        <v>1799.9999999901775</v>
      </c>
      <c r="D11" s="16">
        <f aca="true" t="shared" si="25" ref="D11:D18">(AD11-AC11)*AA11</f>
        <v>1439.9999999986903</v>
      </c>
      <c r="E11" s="16">
        <f aca="true" t="shared" si="26" ref="E11:E18">(AE11-AD11)*AA11</f>
        <v>1620.0000000026193</v>
      </c>
      <c r="F11" s="12">
        <f aca="true" t="shared" si="27" ref="F11:F18">(AF11-AE11)*AA11</f>
        <v>1620.0000000026193</v>
      </c>
      <c r="G11" s="16">
        <f aca="true" t="shared" si="28" ref="G11:G18">(AG11-AF11)*AA11</f>
        <v>1620.0000000026193</v>
      </c>
      <c r="H11" s="16">
        <f aca="true" t="shared" si="29" ref="H11:H18">(AH11-AG11)*AA11</f>
        <v>1800.0000000065484</v>
      </c>
      <c r="I11" s="16">
        <f aca="true" t="shared" si="30" ref="I11:I18">(AI11-AH11)*AA11</f>
        <v>1979.9999999941065</v>
      </c>
      <c r="J11" s="16">
        <f aca="true" t="shared" si="31" ref="J11:J18">(AJ11-AI11)*AA11</f>
        <v>2159.9999999980355</v>
      </c>
      <c r="K11" s="16">
        <f aca="true" t="shared" si="32" ref="K11:K18">(AK11-AJ11)*AA11</f>
        <v>2340.0000000019645</v>
      </c>
      <c r="L11" s="12">
        <f aca="true" t="shared" si="33" ref="L11:L18">(AL11-AK11)*AA11</f>
        <v>2699.9999999934516</v>
      </c>
      <c r="M11" s="17">
        <f aca="true" t="shared" si="34" ref="M11:M18">(AM11-AL11)*AA11</f>
        <v>3060.0000000013097</v>
      </c>
      <c r="N11" s="17">
        <f aca="true" t="shared" si="35" ref="N11:N18">(AN11-AM11)*AA11</f>
        <v>2879.9999999973807</v>
      </c>
      <c r="O11" s="17">
        <f aca="true" t="shared" si="36" ref="O11:O18">(AO11-AN11)*AA11</f>
        <v>2880.0000000137516</v>
      </c>
      <c r="P11" s="17">
        <f aca="true" t="shared" si="37" ref="P11:P18">(AP11-AO11)*AA11</f>
        <v>719.9999999993452</v>
      </c>
      <c r="Q11" s="17">
        <f aca="true" t="shared" si="38" ref="Q11:Q18">(AQ11-AP11)*AA11</f>
        <v>4679.999999987558</v>
      </c>
      <c r="R11" s="17">
        <f aca="true" t="shared" si="39" ref="R11:R18">(AR11-AQ11)*AA11</f>
        <v>2520.0000000058935</v>
      </c>
      <c r="S11" s="17">
        <f aca="true" t="shared" si="40" ref="S11:S18">(AS11-AR11)*AA11</f>
        <v>2340.0000000019645</v>
      </c>
      <c r="T11" s="16">
        <f aca="true" t="shared" si="41" ref="T11:T18">(AT11-AS11)*AA11</f>
        <v>2340.0000000019645</v>
      </c>
      <c r="U11" s="17">
        <f aca="true" t="shared" si="42" ref="U11:U18">(AU11-AT11)*AA11</f>
        <v>2340.0000000019645</v>
      </c>
      <c r="V11" s="17">
        <f aca="true" t="shared" si="43" ref="V11:V18">(AV11-AU11)*AA11</f>
        <v>1799.9999999901775</v>
      </c>
      <c r="W11" s="17">
        <f aca="true" t="shared" si="44" ref="W11:W18">(AW11-AV11)*AA11</f>
        <v>1980.0000000104774</v>
      </c>
      <c r="X11" s="12">
        <f aca="true" t="shared" si="45" ref="X11:X18">(AX11-AW11)*AA11</f>
        <v>1619.9999999862484</v>
      </c>
      <c r="Y11" s="16">
        <f aca="true" t="shared" si="46" ref="Y11:Y18">(AY11-AX11)*AA11</f>
        <v>1800.0000000065484</v>
      </c>
      <c r="Z11" s="16">
        <f aca="true" t="shared" si="47" ref="Z11:Z18">(AZ11-AY11)*AA11</f>
        <v>1800.0000000065484</v>
      </c>
      <c r="AA11" s="14">
        <v>18000</v>
      </c>
      <c r="AB11" s="58">
        <v>4613.26</v>
      </c>
      <c r="AC11" s="58">
        <v>4613.36</v>
      </c>
      <c r="AD11" s="58">
        <v>4613.44</v>
      </c>
      <c r="AE11" s="58">
        <v>4613.53</v>
      </c>
      <c r="AF11" s="59">
        <v>4613.62</v>
      </c>
      <c r="AG11" s="58">
        <v>4613.71</v>
      </c>
      <c r="AH11" s="58">
        <v>4613.81</v>
      </c>
      <c r="AI11" s="58">
        <v>4613.92</v>
      </c>
      <c r="AJ11" s="58">
        <v>4614.04</v>
      </c>
      <c r="AK11" s="58">
        <v>4614.17</v>
      </c>
      <c r="AL11" s="59">
        <v>4614.32</v>
      </c>
      <c r="AM11" s="58">
        <v>4614.49</v>
      </c>
      <c r="AN11" s="58">
        <v>4614.65</v>
      </c>
      <c r="AO11" s="58">
        <v>4614.81</v>
      </c>
      <c r="AP11" s="58">
        <v>4614.85</v>
      </c>
      <c r="AQ11" s="58">
        <v>4615.11</v>
      </c>
      <c r="AR11" s="58">
        <v>4615.25</v>
      </c>
      <c r="AS11" s="58">
        <v>4615.38</v>
      </c>
      <c r="AT11" s="58">
        <v>4615.51</v>
      </c>
      <c r="AU11" s="58">
        <v>4615.64</v>
      </c>
      <c r="AV11" s="58">
        <v>4615.74</v>
      </c>
      <c r="AW11" s="58">
        <v>4615.85</v>
      </c>
      <c r="AX11" s="59">
        <v>4615.94</v>
      </c>
      <c r="AY11" s="58">
        <v>4616.04</v>
      </c>
      <c r="AZ11" s="58">
        <v>4616.14</v>
      </c>
    </row>
    <row r="12" spans="1:52" ht="24.75" customHeight="1">
      <c r="A12" s="34" t="s">
        <v>4</v>
      </c>
      <c r="B12" s="15">
        <v>1</v>
      </c>
      <c r="C12" s="16">
        <f t="shared" si="24"/>
        <v>287.99999999973807</v>
      </c>
      <c r="D12" s="16">
        <f t="shared" si="25"/>
        <v>288.00000000192085</v>
      </c>
      <c r="E12" s="16">
        <f t="shared" si="26"/>
        <v>287.99999999973807</v>
      </c>
      <c r="F12" s="12">
        <f t="shared" si="27"/>
        <v>287.99999999973807</v>
      </c>
      <c r="G12" s="16">
        <f t="shared" si="28"/>
        <v>287.99999999973807</v>
      </c>
      <c r="H12" s="16">
        <f t="shared" si="29"/>
        <v>287.99999999973807</v>
      </c>
      <c r="I12" s="16">
        <f t="shared" si="30"/>
        <v>336.0000000007858</v>
      </c>
      <c r="J12" s="16">
        <f t="shared" si="31"/>
        <v>287.99999999973807</v>
      </c>
      <c r="K12" s="16">
        <f t="shared" si="32"/>
        <v>335.999999998603</v>
      </c>
      <c r="L12" s="12">
        <f t="shared" si="33"/>
        <v>336.0000000007858</v>
      </c>
      <c r="M12" s="17">
        <f t="shared" si="34"/>
        <v>383.99999999965075</v>
      </c>
      <c r="N12" s="17">
        <f t="shared" si="35"/>
        <v>383.99999999965075</v>
      </c>
      <c r="O12" s="17">
        <f t="shared" si="36"/>
        <v>384.00000000183354</v>
      </c>
      <c r="P12" s="17">
        <f t="shared" si="37"/>
        <v>335.999999998603</v>
      </c>
      <c r="Q12" s="17">
        <f t="shared" si="38"/>
        <v>336.0000000007858</v>
      </c>
      <c r="R12" s="17">
        <f t="shared" si="39"/>
        <v>335.999999998603</v>
      </c>
      <c r="S12" s="17">
        <f t="shared" si="40"/>
        <v>384.00000000183354</v>
      </c>
      <c r="T12" s="16">
        <f t="shared" si="41"/>
        <v>383.99999999965075</v>
      </c>
      <c r="U12" s="17">
        <f t="shared" si="42"/>
        <v>335.999999998603</v>
      </c>
      <c r="V12" s="17">
        <f t="shared" si="43"/>
        <v>336.0000000007858</v>
      </c>
      <c r="W12" s="17">
        <f t="shared" si="44"/>
        <v>336.0000000007858</v>
      </c>
      <c r="X12" s="12">
        <f t="shared" si="45"/>
        <v>287.99999999973807</v>
      </c>
      <c r="Y12" s="16">
        <f t="shared" si="46"/>
        <v>335.999999998603</v>
      </c>
      <c r="Z12" s="16">
        <f t="shared" si="47"/>
        <v>288.00000000192085</v>
      </c>
      <c r="AA12" s="12">
        <v>4800</v>
      </c>
      <c r="AB12" s="56">
        <v>2510.66</v>
      </c>
      <c r="AC12" s="56">
        <v>2510.72</v>
      </c>
      <c r="AD12" s="56">
        <v>2510.78</v>
      </c>
      <c r="AE12" s="56">
        <v>2510.84</v>
      </c>
      <c r="AF12" s="57">
        <v>2510.9</v>
      </c>
      <c r="AG12" s="56">
        <v>2510.96</v>
      </c>
      <c r="AH12" s="56">
        <v>2511.02</v>
      </c>
      <c r="AI12" s="56">
        <v>2511.09</v>
      </c>
      <c r="AJ12" s="56">
        <v>2511.15</v>
      </c>
      <c r="AK12" s="56">
        <v>2511.22</v>
      </c>
      <c r="AL12" s="56">
        <v>2511.29</v>
      </c>
      <c r="AM12" s="56">
        <v>2511.37</v>
      </c>
      <c r="AN12" s="56">
        <v>2511.45</v>
      </c>
      <c r="AO12" s="56">
        <v>2511.53</v>
      </c>
      <c r="AP12" s="56">
        <v>2511.6</v>
      </c>
      <c r="AQ12" s="56">
        <v>2511.67</v>
      </c>
      <c r="AR12" s="56">
        <v>2511.74</v>
      </c>
      <c r="AS12" s="56">
        <v>2511.82</v>
      </c>
      <c r="AT12" s="56">
        <v>2511.9</v>
      </c>
      <c r="AU12" s="56">
        <v>2511.97</v>
      </c>
      <c r="AV12" s="56">
        <v>2512.04</v>
      </c>
      <c r="AW12" s="56">
        <v>2512.11</v>
      </c>
      <c r="AX12" s="56">
        <v>2512.17</v>
      </c>
      <c r="AY12" s="56">
        <v>2512.24</v>
      </c>
      <c r="AZ12" s="56">
        <v>2512.3</v>
      </c>
    </row>
    <row r="13" spans="1:52" ht="24.75" customHeight="1">
      <c r="A13" s="34" t="s">
        <v>4</v>
      </c>
      <c r="B13" s="15">
        <v>2</v>
      </c>
      <c r="C13" s="16">
        <f t="shared" si="24"/>
        <v>287.99999999973807</v>
      </c>
      <c r="D13" s="16">
        <f t="shared" si="25"/>
        <v>215.99999999980355</v>
      </c>
      <c r="E13" s="16">
        <f t="shared" si="26"/>
        <v>288.00000000137516</v>
      </c>
      <c r="F13" s="12">
        <f t="shared" si="27"/>
        <v>287.99999999973807</v>
      </c>
      <c r="G13" s="16">
        <f t="shared" si="28"/>
        <v>215.99999999980355</v>
      </c>
      <c r="H13" s="16">
        <f t="shared" si="29"/>
        <v>287.99999999973807</v>
      </c>
      <c r="I13" s="16">
        <f t="shared" si="30"/>
        <v>215.99999999980355</v>
      </c>
      <c r="J13" s="16">
        <f t="shared" si="31"/>
        <v>287.99999999973807</v>
      </c>
      <c r="K13" s="16">
        <f t="shared" si="32"/>
        <v>359.9999999996726</v>
      </c>
      <c r="L13" s="12">
        <f t="shared" si="33"/>
        <v>288.00000000137516</v>
      </c>
      <c r="M13" s="17">
        <f t="shared" si="34"/>
        <v>359.9999999996726</v>
      </c>
      <c r="N13" s="17">
        <f t="shared" si="35"/>
        <v>431.9999999996071</v>
      </c>
      <c r="O13" s="17">
        <f t="shared" si="36"/>
        <v>359.9999999996726</v>
      </c>
      <c r="P13" s="17">
        <f t="shared" si="37"/>
        <v>359.9999999996726</v>
      </c>
      <c r="Q13" s="17">
        <f t="shared" si="38"/>
        <v>360.0000000013097</v>
      </c>
      <c r="R13" s="17">
        <f t="shared" si="39"/>
        <v>359.9999999996726</v>
      </c>
      <c r="S13" s="17">
        <f t="shared" si="40"/>
        <v>215.99999999980355</v>
      </c>
      <c r="T13" s="16">
        <f t="shared" si="41"/>
        <v>431.9999999996071</v>
      </c>
      <c r="U13" s="17">
        <f t="shared" si="42"/>
        <v>359.9999999996726</v>
      </c>
      <c r="V13" s="17">
        <f t="shared" si="43"/>
        <v>288.00000000137516</v>
      </c>
      <c r="W13" s="17">
        <f t="shared" si="44"/>
        <v>287.99999999973807</v>
      </c>
      <c r="X13" s="12">
        <f t="shared" si="45"/>
        <v>287.99999999973807</v>
      </c>
      <c r="Y13" s="16">
        <f t="shared" si="46"/>
        <v>287.99999999973807</v>
      </c>
      <c r="Z13" s="16">
        <f t="shared" si="47"/>
        <v>215.99999999980355</v>
      </c>
      <c r="AA13" s="12">
        <v>7200</v>
      </c>
      <c r="AB13" s="56">
        <v>1566.03</v>
      </c>
      <c r="AC13" s="56">
        <v>1566.07</v>
      </c>
      <c r="AD13" s="56">
        <v>1566.1</v>
      </c>
      <c r="AE13" s="56">
        <v>1566.14</v>
      </c>
      <c r="AF13" s="57">
        <v>1566.18</v>
      </c>
      <c r="AG13" s="56">
        <v>1566.21</v>
      </c>
      <c r="AH13" s="56">
        <v>1566.25</v>
      </c>
      <c r="AI13" s="56">
        <v>1566.28</v>
      </c>
      <c r="AJ13" s="56">
        <v>1566.32</v>
      </c>
      <c r="AK13" s="56">
        <v>1566.37</v>
      </c>
      <c r="AL13" s="57">
        <v>1566.41</v>
      </c>
      <c r="AM13" s="56">
        <v>1566.46</v>
      </c>
      <c r="AN13" s="56">
        <v>1566.52</v>
      </c>
      <c r="AO13" s="56">
        <v>1566.57</v>
      </c>
      <c r="AP13" s="56">
        <v>1566.62</v>
      </c>
      <c r="AQ13" s="56">
        <v>1566.67</v>
      </c>
      <c r="AR13" s="56">
        <v>1566.72</v>
      </c>
      <c r="AS13" s="56">
        <v>1566.75</v>
      </c>
      <c r="AT13" s="56">
        <v>1566.81</v>
      </c>
      <c r="AU13" s="56">
        <v>1566.86</v>
      </c>
      <c r="AV13" s="56">
        <v>1566.9</v>
      </c>
      <c r="AW13" s="56">
        <v>1566.94</v>
      </c>
      <c r="AX13" s="57">
        <v>1566.98</v>
      </c>
      <c r="AY13" s="56">
        <v>1567.02</v>
      </c>
      <c r="AZ13" s="56">
        <v>1567.05</v>
      </c>
    </row>
    <row r="14" spans="1:52" ht="24.75" customHeight="1">
      <c r="A14" s="34" t="s">
        <v>4</v>
      </c>
      <c r="B14" s="15">
        <v>3</v>
      </c>
      <c r="C14" s="16">
        <f t="shared" si="24"/>
        <v>383.99999999965075</v>
      </c>
      <c r="D14" s="16">
        <f t="shared" si="25"/>
        <v>383.99999999965075</v>
      </c>
      <c r="E14" s="16">
        <f t="shared" si="26"/>
        <v>336.0000000007858</v>
      </c>
      <c r="F14" s="12">
        <f t="shared" si="27"/>
        <v>383.99999999965075</v>
      </c>
      <c r="G14" s="16">
        <f t="shared" si="28"/>
        <v>336.0000000007858</v>
      </c>
      <c r="H14" s="16">
        <f t="shared" si="29"/>
        <v>383.99999999965075</v>
      </c>
      <c r="I14" s="16">
        <f t="shared" si="30"/>
        <v>383.99999999965075</v>
      </c>
      <c r="J14" s="16">
        <f t="shared" si="31"/>
        <v>383.99999999965075</v>
      </c>
      <c r="K14" s="16">
        <f t="shared" si="32"/>
        <v>480.00000000174623</v>
      </c>
      <c r="L14" s="12">
        <f t="shared" si="33"/>
        <v>431.9999999985157</v>
      </c>
      <c r="M14" s="17">
        <f t="shared" si="34"/>
        <v>528.0000000006112</v>
      </c>
      <c r="N14" s="17">
        <f t="shared" si="35"/>
        <v>528.0000000006112</v>
      </c>
      <c r="O14" s="17">
        <f t="shared" si="36"/>
        <v>479.99999999956344</v>
      </c>
      <c r="P14" s="17">
        <f t="shared" si="37"/>
        <v>479.99999999956344</v>
      </c>
      <c r="Q14" s="17">
        <f t="shared" si="38"/>
        <v>479.99999999956344</v>
      </c>
      <c r="R14" s="17">
        <f t="shared" si="39"/>
        <v>479.99999999956344</v>
      </c>
      <c r="S14" s="17">
        <f t="shared" si="40"/>
        <v>480.00000000174623</v>
      </c>
      <c r="T14" s="16">
        <f t="shared" si="41"/>
        <v>479.99999999956344</v>
      </c>
      <c r="U14" s="17">
        <f t="shared" si="42"/>
        <v>479.99999999956344</v>
      </c>
      <c r="V14" s="17">
        <f t="shared" si="43"/>
        <v>432.0000000006985</v>
      </c>
      <c r="W14" s="17">
        <f t="shared" si="44"/>
        <v>431.9999999985157</v>
      </c>
      <c r="X14" s="12">
        <f t="shared" si="45"/>
        <v>384.00000000183354</v>
      </c>
      <c r="Y14" s="16">
        <f t="shared" si="46"/>
        <v>431.9999999985157</v>
      </c>
      <c r="Z14" s="16">
        <f t="shared" si="47"/>
        <v>336.0000000007858</v>
      </c>
      <c r="AA14" s="12">
        <v>4800</v>
      </c>
      <c r="AB14" s="58">
        <v>2844.31</v>
      </c>
      <c r="AC14" s="58">
        <v>2844.39</v>
      </c>
      <c r="AD14" s="58">
        <v>2844.47</v>
      </c>
      <c r="AE14" s="58">
        <v>2844.54</v>
      </c>
      <c r="AF14" s="59">
        <v>2844.62</v>
      </c>
      <c r="AG14" s="58">
        <v>2844.69</v>
      </c>
      <c r="AH14" s="58">
        <v>2844.77</v>
      </c>
      <c r="AI14" s="58">
        <v>2844.85</v>
      </c>
      <c r="AJ14" s="58">
        <v>2844.93</v>
      </c>
      <c r="AK14" s="58">
        <v>2845.03</v>
      </c>
      <c r="AL14" s="58">
        <v>2845.12</v>
      </c>
      <c r="AM14" s="58">
        <v>2845.23</v>
      </c>
      <c r="AN14" s="58">
        <v>2845.34</v>
      </c>
      <c r="AO14" s="58">
        <v>2845.44</v>
      </c>
      <c r="AP14" s="58">
        <v>2845.54</v>
      </c>
      <c r="AQ14" s="58">
        <v>2845.64</v>
      </c>
      <c r="AR14" s="59">
        <v>2845.74</v>
      </c>
      <c r="AS14" s="58">
        <v>2845.84</v>
      </c>
      <c r="AT14" s="58">
        <v>2845.94</v>
      </c>
      <c r="AU14" s="58">
        <v>2846.04</v>
      </c>
      <c r="AV14" s="58">
        <v>2846.13</v>
      </c>
      <c r="AW14" s="58">
        <v>2846.22</v>
      </c>
      <c r="AX14" s="59">
        <v>2846.3</v>
      </c>
      <c r="AY14" s="58">
        <v>2846.39</v>
      </c>
      <c r="AZ14" s="58">
        <v>2846.46</v>
      </c>
    </row>
    <row r="15" spans="1:52" ht="24.75" customHeight="1">
      <c r="A15" s="34" t="s">
        <v>4</v>
      </c>
      <c r="B15" s="15">
        <v>7</v>
      </c>
      <c r="C15" s="16">
        <f t="shared" si="24"/>
        <v>335.999999998603</v>
      </c>
      <c r="D15" s="16">
        <f t="shared" si="25"/>
        <v>240.00000000087311</v>
      </c>
      <c r="E15" s="16">
        <f t="shared" si="26"/>
        <v>287.99999999973807</v>
      </c>
      <c r="F15" s="12">
        <f t="shared" si="27"/>
        <v>240.00000000087311</v>
      </c>
      <c r="G15" s="16">
        <f t="shared" si="28"/>
        <v>287.99999999973807</v>
      </c>
      <c r="H15" s="16">
        <f t="shared" si="29"/>
        <v>287.99999999973807</v>
      </c>
      <c r="I15" s="16">
        <f t="shared" si="30"/>
        <v>240.00000000087311</v>
      </c>
      <c r="J15" s="16">
        <f t="shared" si="31"/>
        <v>287.99999999973807</v>
      </c>
      <c r="K15" s="16">
        <f t="shared" si="32"/>
        <v>335.999999998603</v>
      </c>
      <c r="L15" s="12">
        <f t="shared" si="33"/>
        <v>287.99999999973807</v>
      </c>
      <c r="M15" s="17">
        <f t="shared" si="34"/>
        <v>336.0000000007858</v>
      </c>
      <c r="N15" s="17">
        <f>(AN15-AM15)*AA15</f>
        <v>336.0000000007858</v>
      </c>
      <c r="O15" s="17">
        <f>(AO15-AN15)*AA15</f>
        <v>335.999999998603</v>
      </c>
      <c r="P15" s="17">
        <f t="shared" si="37"/>
        <v>240.00000000087311</v>
      </c>
      <c r="Q15" s="17">
        <f t="shared" si="38"/>
        <v>287.99999999973807</v>
      </c>
      <c r="R15" s="17">
        <f t="shared" si="39"/>
        <v>287.99999999973807</v>
      </c>
      <c r="S15" s="17">
        <f t="shared" si="40"/>
        <v>287.99999999973807</v>
      </c>
      <c r="T15" s="16">
        <f t="shared" si="41"/>
        <v>336.0000000007858</v>
      </c>
      <c r="U15" s="17">
        <f t="shared" si="42"/>
        <v>336.0000000007858</v>
      </c>
      <c r="V15" s="17">
        <f t="shared" si="43"/>
        <v>239.99999999869033</v>
      </c>
      <c r="W15" s="17">
        <f t="shared" si="44"/>
        <v>287.99999999973807</v>
      </c>
      <c r="X15" s="12">
        <f t="shared" si="45"/>
        <v>336.0000000007858</v>
      </c>
      <c r="Y15" s="16">
        <f t="shared" si="46"/>
        <v>191.99999999982538</v>
      </c>
      <c r="Z15" s="16">
        <f t="shared" si="47"/>
        <v>240.00000000087311</v>
      </c>
      <c r="AA15" s="12">
        <v>4800</v>
      </c>
      <c r="AB15" s="58">
        <v>2207.4</v>
      </c>
      <c r="AC15" s="58">
        <v>2207.47</v>
      </c>
      <c r="AD15" s="58">
        <v>2207.52</v>
      </c>
      <c r="AE15" s="58">
        <v>2207.58</v>
      </c>
      <c r="AF15" s="59">
        <v>2207.63</v>
      </c>
      <c r="AG15" s="58">
        <v>2207.69</v>
      </c>
      <c r="AH15" s="58">
        <v>2207.75</v>
      </c>
      <c r="AI15" s="58">
        <v>2207.8</v>
      </c>
      <c r="AJ15" s="58">
        <v>2207.86</v>
      </c>
      <c r="AK15" s="58">
        <v>2207.93</v>
      </c>
      <c r="AL15" s="58">
        <v>2207.99</v>
      </c>
      <c r="AM15" s="58">
        <v>2208.06</v>
      </c>
      <c r="AN15" s="58">
        <v>2208.13</v>
      </c>
      <c r="AO15" s="58">
        <v>2208.2</v>
      </c>
      <c r="AP15" s="58">
        <v>2208.25</v>
      </c>
      <c r="AQ15" s="58">
        <v>2208.31</v>
      </c>
      <c r="AR15" s="59">
        <v>2208.37</v>
      </c>
      <c r="AS15" s="58">
        <v>2208.43</v>
      </c>
      <c r="AT15" s="58">
        <v>2208.5</v>
      </c>
      <c r="AU15" s="58">
        <v>2208.57</v>
      </c>
      <c r="AV15" s="58">
        <v>2208.62</v>
      </c>
      <c r="AW15" s="58">
        <v>2208.68</v>
      </c>
      <c r="AX15" s="59">
        <v>2208.75</v>
      </c>
      <c r="AY15" s="58">
        <v>2208.79</v>
      </c>
      <c r="AZ15" s="58">
        <v>2208.84</v>
      </c>
    </row>
    <row r="16" spans="1:52" ht="24.75" customHeight="1">
      <c r="A16" s="34" t="s">
        <v>6</v>
      </c>
      <c r="B16" s="15">
        <v>10</v>
      </c>
      <c r="C16" s="16">
        <f t="shared" si="24"/>
        <v>0</v>
      </c>
      <c r="D16" s="16">
        <f t="shared" si="25"/>
        <v>0</v>
      </c>
      <c r="E16" s="16">
        <f t="shared" si="26"/>
        <v>0</v>
      </c>
      <c r="F16" s="12">
        <f t="shared" si="27"/>
        <v>0</v>
      </c>
      <c r="G16" s="16">
        <f t="shared" si="28"/>
        <v>0</v>
      </c>
      <c r="H16" s="16">
        <f t="shared" si="29"/>
        <v>0</v>
      </c>
      <c r="I16" s="16">
        <f t="shared" si="30"/>
        <v>0</v>
      </c>
      <c r="J16" s="16">
        <f t="shared" si="31"/>
        <v>0</v>
      </c>
      <c r="K16" s="16">
        <f t="shared" si="32"/>
        <v>0</v>
      </c>
      <c r="L16" s="12">
        <f t="shared" si="33"/>
        <v>0</v>
      </c>
      <c r="M16" s="17">
        <f t="shared" si="34"/>
        <v>0</v>
      </c>
      <c r="N16" s="17">
        <f t="shared" si="35"/>
        <v>0</v>
      </c>
      <c r="O16" s="17">
        <f t="shared" si="36"/>
        <v>0</v>
      </c>
      <c r="P16" s="17">
        <f t="shared" si="37"/>
        <v>0</v>
      </c>
      <c r="Q16" s="17">
        <f t="shared" si="38"/>
        <v>0</v>
      </c>
      <c r="R16" s="17">
        <f t="shared" si="39"/>
        <v>0</v>
      </c>
      <c r="S16" s="17">
        <f t="shared" si="40"/>
        <v>0</v>
      </c>
      <c r="T16" s="16">
        <f t="shared" si="41"/>
        <v>0</v>
      </c>
      <c r="U16" s="17">
        <f t="shared" si="42"/>
        <v>0</v>
      </c>
      <c r="V16" s="17">
        <f t="shared" si="43"/>
        <v>0</v>
      </c>
      <c r="W16" s="17">
        <f t="shared" si="44"/>
        <v>0</v>
      </c>
      <c r="X16" s="12">
        <f t="shared" si="45"/>
        <v>0</v>
      </c>
      <c r="Y16" s="16">
        <f t="shared" si="46"/>
        <v>0</v>
      </c>
      <c r="Z16" s="16">
        <f t="shared" si="47"/>
        <v>0</v>
      </c>
      <c r="AA16" s="14">
        <v>12000</v>
      </c>
      <c r="AB16" s="81">
        <v>317.509</v>
      </c>
      <c r="AC16" s="81">
        <v>317.509</v>
      </c>
      <c r="AD16" s="81">
        <v>317.509</v>
      </c>
      <c r="AE16" s="81">
        <v>317.509</v>
      </c>
      <c r="AF16" s="81">
        <v>317.509</v>
      </c>
      <c r="AG16" s="81">
        <v>317.509</v>
      </c>
      <c r="AH16" s="81">
        <v>317.509</v>
      </c>
      <c r="AI16" s="81">
        <v>317.509</v>
      </c>
      <c r="AJ16" s="81">
        <v>317.509</v>
      </c>
      <c r="AK16" s="81">
        <v>317.509</v>
      </c>
      <c r="AL16" s="81">
        <v>317.509</v>
      </c>
      <c r="AM16" s="81">
        <v>317.509</v>
      </c>
      <c r="AN16" s="81">
        <v>317.509</v>
      </c>
      <c r="AO16" s="81">
        <v>317.509</v>
      </c>
      <c r="AP16" s="81">
        <v>317.509</v>
      </c>
      <c r="AQ16" s="81">
        <v>317.509</v>
      </c>
      <c r="AR16" s="81">
        <v>317.509</v>
      </c>
      <c r="AS16" s="81">
        <v>317.509</v>
      </c>
      <c r="AT16" s="81">
        <v>317.509</v>
      </c>
      <c r="AU16" s="81">
        <v>317.509</v>
      </c>
      <c r="AV16" s="81">
        <v>317.509</v>
      </c>
      <c r="AW16" s="81">
        <v>317.509</v>
      </c>
      <c r="AX16" s="81">
        <v>317.509</v>
      </c>
      <c r="AY16" s="81">
        <v>317.509</v>
      </c>
      <c r="AZ16" s="81">
        <v>317.509</v>
      </c>
    </row>
    <row r="17" spans="1:52" ht="24.75" customHeight="1">
      <c r="A17" s="34" t="s">
        <v>10</v>
      </c>
      <c r="B17" s="15">
        <v>11</v>
      </c>
      <c r="C17" s="16">
        <f t="shared" si="24"/>
        <v>280.8000000015454</v>
      </c>
      <c r="D17" s="16">
        <f t="shared" si="25"/>
        <v>194.40000000031432</v>
      </c>
      <c r="E17" s="16">
        <f t="shared" si="26"/>
        <v>237.59999999929278</v>
      </c>
      <c r="F17" s="12">
        <f t="shared" si="27"/>
        <v>223.1999999996333</v>
      </c>
      <c r="G17" s="16">
        <f t="shared" si="28"/>
        <v>230.40000000110012</v>
      </c>
      <c r="H17" s="16">
        <f t="shared" si="29"/>
        <v>295.2000000012049</v>
      </c>
      <c r="I17" s="16">
        <f t="shared" si="30"/>
        <v>388.79999999735446</v>
      </c>
      <c r="J17" s="16">
        <f t="shared" si="31"/>
        <v>576.0000000027503</v>
      </c>
      <c r="K17" s="16">
        <f t="shared" si="32"/>
        <v>813.5999999987689</v>
      </c>
      <c r="L17" s="12">
        <f t="shared" si="33"/>
        <v>914.3999999996595</v>
      </c>
      <c r="M17" s="17">
        <f t="shared" si="34"/>
        <v>1022.3999999987427</v>
      </c>
      <c r="N17" s="17">
        <f t="shared" si="35"/>
        <v>928.8000000025932</v>
      </c>
      <c r="O17" s="17">
        <f t="shared" si="36"/>
        <v>921.5999999978521</v>
      </c>
      <c r="P17" s="17">
        <f t="shared" si="37"/>
        <v>936.0000000007858</v>
      </c>
      <c r="Q17" s="17">
        <f t="shared" si="38"/>
        <v>957.5999999986379</v>
      </c>
      <c r="R17" s="17">
        <f t="shared" si="39"/>
        <v>792.0000000009168</v>
      </c>
      <c r="S17" s="17">
        <f t="shared" si="40"/>
        <v>590.3999999991356</v>
      </c>
      <c r="T17" s="16">
        <f t="shared" si="41"/>
        <v>496.7999999997119</v>
      </c>
      <c r="U17" s="17">
        <f t="shared" si="42"/>
        <v>446.40000000254076</v>
      </c>
      <c r="V17" s="17">
        <f t="shared" si="43"/>
        <v>316.79999999905704</v>
      </c>
      <c r="W17" s="17">
        <f t="shared" si="44"/>
        <v>251.99999999895226</v>
      </c>
      <c r="X17" s="12">
        <f t="shared" si="45"/>
        <v>230.40000000110012</v>
      </c>
      <c r="Y17" s="16">
        <f t="shared" si="46"/>
        <v>223.1999999996333</v>
      </c>
      <c r="Z17" s="16">
        <f t="shared" si="47"/>
        <v>223.1999999996333</v>
      </c>
      <c r="AA17" s="12">
        <v>7200</v>
      </c>
      <c r="AB17" s="58">
        <v>2830.798</v>
      </c>
      <c r="AC17" s="58">
        <v>2830.837</v>
      </c>
      <c r="AD17" s="58">
        <v>2830.864</v>
      </c>
      <c r="AE17" s="58">
        <v>2830.897</v>
      </c>
      <c r="AF17" s="59">
        <v>2830.928</v>
      </c>
      <c r="AG17" s="58">
        <v>2830.96</v>
      </c>
      <c r="AH17" s="58">
        <v>2831.001</v>
      </c>
      <c r="AI17" s="58">
        <v>2831.055</v>
      </c>
      <c r="AJ17" s="58">
        <v>2831.135</v>
      </c>
      <c r="AK17" s="58">
        <v>2831.248</v>
      </c>
      <c r="AL17" s="59">
        <v>2831.375</v>
      </c>
      <c r="AM17" s="58">
        <v>2831.517</v>
      </c>
      <c r="AN17" s="58">
        <v>2831.646</v>
      </c>
      <c r="AO17" s="58">
        <v>2831.774</v>
      </c>
      <c r="AP17" s="58">
        <v>2831.904</v>
      </c>
      <c r="AQ17" s="58">
        <v>2832.037</v>
      </c>
      <c r="AR17" s="58">
        <v>2832.147</v>
      </c>
      <c r="AS17" s="58">
        <v>2832.229</v>
      </c>
      <c r="AT17" s="58">
        <v>2832.298</v>
      </c>
      <c r="AU17" s="58">
        <v>2832.36</v>
      </c>
      <c r="AV17" s="58">
        <v>2832.404</v>
      </c>
      <c r="AW17" s="58">
        <v>2832.439</v>
      </c>
      <c r="AX17" s="59">
        <v>2832.471</v>
      </c>
      <c r="AY17" s="58">
        <v>2832.502</v>
      </c>
      <c r="AZ17" s="58">
        <v>2832.533</v>
      </c>
    </row>
    <row r="18" spans="1:52" ht="24.75" customHeight="1">
      <c r="A18" s="34" t="s">
        <v>12</v>
      </c>
      <c r="B18" s="15">
        <v>12</v>
      </c>
      <c r="C18" s="16">
        <f t="shared" si="24"/>
        <v>64.80000000010477</v>
      </c>
      <c r="D18" s="16">
        <f t="shared" si="25"/>
        <v>50.40000000044529</v>
      </c>
      <c r="E18" s="16">
        <f t="shared" si="26"/>
        <v>50.40000000044529</v>
      </c>
      <c r="F18" s="12">
        <f t="shared" si="27"/>
        <v>50.3999999988082</v>
      </c>
      <c r="G18" s="16">
        <f t="shared" si="28"/>
        <v>50.40000000044529</v>
      </c>
      <c r="H18" s="16">
        <f t="shared" si="29"/>
        <v>57.60000000027503</v>
      </c>
      <c r="I18" s="16">
        <f t="shared" si="30"/>
        <v>64.80000000010477</v>
      </c>
      <c r="J18" s="16">
        <f t="shared" si="31"/>
        <v>64.80000000010477</v>
      </c>
      <c r="K18" s="16">
        <f t="shared" si="32"/>
        <v>64.80000000010477</v>
      </c>
      <c r="L18" s="12">
        <f t="shared" si="33"/>
        <v>71.99999999993452</v>
      </c>
      <c r="M18" s="17">
        <f t="shared" si="34"/>
        <v>71.99999999993452</v>
      </c>
      <c r="N18" s="17">
        <f t="shared" si="35"/>
        <v>71.99999999993452</v>
      </c>
      <c r="O18" s="17">
        <f t="shared" si="36"/>
        <v>79.19999999976426</v>
      </c>
      <c r="P18" s="17">
        <f t="shared" si="37"/>
        <v>64.80000000010477</v>
      </c>
      <c r="Q18" s="17">
        <f t="shared" si="38"/>
        <v>71.99999999993452</v>
      </c>
      <c r="R18" s="17">
        <f t="shared" si="39"/>
        <v>64.80000000010477</v>
      </c>
      <c r="S18" s="17">
        <f t="shared" si="40"/>
        <v>64.80000000010477</v>
      </c>
      <c r="T18" s="16">
        <f t="shared" si="41"/>
        <v>64.80000000010477</v>
      </c>
      <c r="U18" s="17">
        <f t="shared" si="42"/>
        <v>64.80000000010477</v>
      </c>
      <c r="V18" s="17">
        <f t="shared" si="43"/>
        <v>57.60000000027503</v>
      </c>
      <c r="W18" s="17">
        <f t="shared" si="44"/>
        <v>57.59999999863794</v>
      </c>
      <c r="X18" s="12">
        <f t="shared" si="45"/>
        <v>57.60000000027503</v>
      </c>
      <c r="Y18" s="16">
        <f t="shared" si="46"/>
        <v>57.60000000027503</v>
      </c>
      <c r="Z18" s="16">
        <f t="shared" si="47"/>
        <v>50.40000000044529</v>
      </c>
      <c r="AA18" s="12">
        <v>7200</v>
      </c>
      <c r="AB18" s="58">
        <v>1296.031</v>
      </c>
      <c r="AC18" s="58">
        <v>1296.04</v>
      </c>
      <c r="AD18" s="58">
        <v>1296.047</v>
      </c>
      <c r="AE18" s="58">
        <v>1296.054</v>
      </c>
      <c r="AF18" s="59">
        <v>1296.061</v>
      </c>
      <c r="AG18" s="58">
        <v>1296.068</v>
      </c>
      <c r="AH18" s="58">
        <v>1296.076</v>
      </c>
      <c r="AI18" s="58">
        <v>1296.085</v>
      </c>
      <c r="AJ18" s="58">
        <v>1296.094</v>
      </c>
      <c r="AK18" s="58">
        <v>1296.103</v>
      </c>
      <c r="AL18" s="58">
        <v>1296.113</v>
      </c>
      <c r="AM18" s="58">
        <v>1296.123</v>
      </c>
      <c r="AN18" s="58">
        <v>1296.133</v>
      </c>
      <c r="AO18" s="58">
        <v>1296.144</v>
      </c>
      <c r="AP18" s="58">
        <v>1296.153</v>
      </c>
      <c r="AQ18" s="58">
        <v>1296.163</v>
      </c>
      <c r="AR18" s="59">
        <v>1296.172</v>
      </c>
      <c r="AS18" s="58">
        <v>1296.181</v>
      </c>
      <c r="AT18" s="58">
        <v>1296.19</v>
      </c>
      <c r="AU18" s="58">
        <v>1296.199</v>
      </c>
      <c r="AV18" s="58">
        <v>1296.207</v>
      </c>
      <c r="AW18" s="58">
        <v>1296.215</v>
      </c>
      <c r="AX18" s="59">
        <v>1296.223</v>
      </c>
      <c r="AY18" s="58">
        <v>1296.231</v>
      </c>
      <c r="AZ18" s="58">
        <v>1296.238</v>
      </c>
    </row>
    <row r="19" spans="1:52" ht="24.75" customHeight="1">
      <c r="A19" s="34" t="s">
        <v>4</v>
      </c>
      <c r="B19" s="15">
        <v>15</v>
      </c>
      <c r="C19" s="16">
        <f t="shared" si="24"/>
        <v>215.99999999980355</v>
      </c>
      <c r="D19" s="16">
        <f aca="true" t="shared" si="48" ref="D19:M19">(AD19-AC19)*AB19</f>
        <v>34.9640999999682</v>
      </c>
      <c r="E19" s="16">
        <f t="shared" si="48"/>
        <v>23.3099999999788</v>
      </c>
      <c r="F19" s="52">
        <f t="shared" si="48"/>
        <v>34.9658999999682</v>
      </c>
      <c r="G19" s="16">
        <f t="shared" si="48"/>
        <v>34.9664999999682</v>
      </c>
      <c r="H19" s="16">
        <f t="shared" si="48"/>
        <v>34.96740000023322</v>
      </c>
      <c r="I19" s="16">
        <f t="shared" si="48"/>
        <v>34.968299999968195</v>
      </c>
      <c r="J19" s="16">
        <f t="shared" si="48"/>
        <v>34.9691999999682</v>
      </c>
      <c r="K19" s="16">
        <f t="shared" si="48"/>
        <v>34.9700999999682</v>
      </c>
      <c r="L19" s="52">
        <f t="shared" si="48"/>
        <v>34.97099999996819</v>
      </c>
      <c r="M19" s="16">
        <f t="shared" si="48"/>
        <v>46.62919999995759</v>
      </c>
      <c r="N19" s="17">
        <f>(AC19-AB19)*AA19</f>
        <v>215.99999999980355</v>
      </c>
      <c r="O19" s="17">
        <f>(AD19-AC19)*AA19</f>
        <v>215.99999999980355</v>
      </c>
      <c r="P19" s="17">
        <f>(AE19-AD19)*AA19</f>
        <v>143.99999999986903</v>
      </c>
      <c r="Q19" s="17">
        <f>(AF19-AE19)*AA19</f>
        <v>215.99999999980355</v>
      </c>
      <c r="R19" s="17">
        <f>(AG19-AF19)*AA19</f>
        <v>215.99999999980355</v>
      </c>
      <c r="S19" s="17">
        <f>(AH19-AG19)*AA19</f>
        <v>216.00000000144064</v>
      </c>
      <c r="T19" s="16">
        <f>(AI19-AH19)*AA19</f>
        <v>215.99999999980355</v>
      </c>
      <c r="U19" s="17">
        <f>(AJ19-AI19)*AA19</f>
        <v>215.99999999980355</v>
      </c>
      <c r="V19" s="17">
        <f>(AK19-AJ19)*AA19</f>
        <v>215.99999999980355</v>
      </c>
      <c r="W19" s="17">
        <f>(AL19-AK19)*AA19</f>
        <v>215.99999999980355</v>
      </c>
      <c r="X19" s="12">
        <f>(AM19-AL19)*AA19</f>
        <v>287.99999999973807</v>
      </c>
      <c r="Y19" s="16">
        <f>(AN19-AM19)*AA19</f>
        <v>287.99999999973807</v>
      </c>
      <c r="Z19" s="16">
        <f>(AO19-AN19)*AA19</f>
        <v>288.00000000137516</v>
      </c>
      <c r="AA19" s="12">
        <v>7200</v>
      </c>
      <c r="AB19" s="58">
        <v>1165.47</v>
      </c>
      <c r="AC19" s="58">
        <v>1165.5</v>
      </c>
      <c r="AD19" s="58">
        <v>1165.53</v>
      </c>
      <c r="AE19" s="58">
        <v>1165.55</v>
      </c>
      <c r="AF19" s="59">
        <v>1165.58</v>
      </c>
      <c r="AG19" s="58">
        <v>1165.61</v>
      </c>
      <c r="AH19" s="58">
        <v>1165.64</v>
      </c>
      <c r="AI19" s="58">
        <v>1165.67</v>
      </c>
      <c r="AJ19" s="58">
        <v>1165.7</v>
      </c>
      <c r="AK19" s="58">
        <v>1165.73</v>
      </c>
      <c r="AL19" s="59">
        <v>1165.76</v>
      </c>
      <c r="AM19" s="58">
        <v>1165.8</v>
      </c>
      <c r="AN19" s="58">
        <v>1165.84</v>
      </c>
      <c r="AO19" s="58">
        <v>1165.88</v>
      </c>
      <c r="AP19" s="73">
        <v>1165.92</v>
      </c>
      <c r="AQ19" s="73">
        <v>1165.96</v>
      </c>
      <c r="AR19" s="73">
        <v>1165.99</v>
      </c>
      <c r="AS19" s="73">
        <v>1166.03</v>
      </c>
      <c r="AT19" s="73">
        <v>1166.07</v>
      </c>
      <c r="AU19" s="73">
        <v>1166.11</v>
      </c>
      <c r="AV19" s="73">
        <v>1166.14</v>
      </c>
      <c r="AW19" s="73">
        <v>1166.17</v>
      </c>
      <c r="AX19" s="74">
        <v>1166.2</v>
      </c>
      <c r="AY19" s="73">
        <v>1166.23</v>
      </c>
      <c r="AZ19" s="73">
        <v>1166.26</v>
      </c>
    </row>
    <row r="20" spans="1:52" ht="24.75" customHeight="1">
      <c r="A20" s="34" t="s">
        <v>17</v>
      </c>
      <c r="B20" s="15"/>
      <c r="C20" s="16"/>
      <c r="D20" s="16"/>
      <c r="E20" s="16"/>
      <c r="F20" s="12">
        <f>SUM(F12:F19)</f>
        <v>1508.5658999984098</v>
      </c>
      <c r="G20" s="16"/>
      <c r="H20" s="16"/>
      <c r="I20" s="16"/>
      <c r="J20" s="16"/>
      <c r="K20" s="16"/>
      <c r="L20" s="12">
        <f>SUM(L12:L19)</f>
        <v>2365.370999999977</v>
      </c>
      <c r="M20" s="17"/>
      <c r="N20" s="17"/>
      <c r="O20" s="17"/>
      <c r="P20" s="17"/>
      <c r="Q20" s="17"/>
      <c r="R20" s="17"/>
      <c r="S20" s="17"/>
      <c r="T20" s="16"/>
      <c r="U20" s="17"/>
      <c r="V20" s="17"/>
      <c r="W20" s="17"/>
      <c r="X20" s="12">
        <f>SUM(X12:X19)</f>
        <v>1872.0000000032087</v>
      </c>
      <c r="Y20" s="16"/>
      <c r="Z20" s="16">
        <f>SUM(Z12:Z19)</f>
        <v>1641.600000004837</v>
      </c>
      <c r="AA20" s="12"/>
      <c r="AB20" s="31"/>
      <c r="AC20" s="31"/>
      <c r="AD20" s="31"/>
      <c r="AE20" s="31"/>
      <c r="AF20" s="41"/>
      <c r="AG20" s="31"/>
      <c r="AH20" s="31"/>
      <c r="AI20" s="31"/>
      <c r="AJ20" s="31"/>
      <c r="AK20" s="31"/>
      <c r="AL20" s="41"/>
      <c r="AM20" s="31"/>
      <c r="AN20" s="36"/>
      <c r="AO20" s="31"/>
      <c r="AP20" s="31"/>
      <c r="AQ20" s="31"/>
      <c r="AR20" s="31"/>
      <c r="AS20" s="31"/>
      <c r="AT20" s="31"/>
      <c r="AU20" s="31"/>
      <c r="AV20" s="31"/>
      <c r="AW20" s="31"/>
      <c r="AX20" s="41"/>
      <c r="AY20" s="31"/>
      <c r="AZ20" s="31"/>
    </row>
    <row r="21" spans="1:52" ht="24.75" customHeight="1">
      <c r="A21" s="34" t="s">
        <v>15</v>
      </c>
      <c r="B21" s="15"/>
      <c r="C21" s="16"/>
      <c r="D21" s="16"/>
      <c r="E21" s="16"/>
      <c r="F21" s="12">
        <f>F11-F20</f>
        <v>111.43410000420954</v>
      </c>
      <c r="G21" s="84"/>
      <c r="H21" s="84"/>
      <c r="I21" s="84"/>
      <c r="J21" s="16"/>
      <c r="K21" s="16"/>
      <c r="L21" s="12">
        <f>L11-L20</f>
        <v>334.62899999347474</v>
      </c>
      <c r="M21" s="17"/>
      <c r="N21" s="17"/>
      <c r="O21" s="17"/>
      <c r="P21" s="17"/>
      <c r="Q21" s="17"/>
      <c r="R21" s="17"/>
      <c r="S21" s="17"/>
      <c r="T21" s="16"/>
      <c r="U21" s="17"/>
      <c r="V21" s="17"/>
      <c r="W21" s="17"/>
      <c r="X21" s="12">
        <f>X11-X20</f>
        <v>-252.00000001696026</v>
      </c>
      <c r="Y21" s="16"/>
      <c r="Z21" s="16"/>
      <c r="AA21" s="12"/>
      <c r="AB21" s="31"/>
      <c r="AC21" s="31"/>
      <c r="AD21" s="31"/>
      <c r="AE21" s="31"/>
      <c r="AF21" s="41"/>
      <c r="AG21" s="31"/>
      <c r="AH21" s="31"/>
      <c r="AI21" s="31"/>
      <c r="AJ21" s="31"/>
      <c r="AK21" s="31"/>
      <c r="AL21" s="41"/>
      <c r="AM21" s="31"/>
      <c r="AN21" s="36"/>
      <c r="AO21" s="31"/>
      <c r="AP21" s="31"/>
      <c r="AQ21" s="31"/>
      <c r="AR21" s="31"/>
      <c r="AS21" s="31"/>
      <c r="AT21" s="31"/>
      <c r="AU21" s="31"/>
      <c r="AV21" s="31"/>
      <c r="AW21" s="31"/>
      <c r="AX21" s="41"/>
      <c r="AY21" s="31"/>
      <c r="AZ21" s="31"/>
    </row>
    <row r="22" spans="1:52" ht="24.75" customHeight="1">
      <c r="A22" s="34"/>
      <c r="B22" s="60" t="s">
        <v>18</v>
      </c>
      <c r="C22" s="53">
        <f>(AC22-AB22)*AA22</f>
        <v>299.99999999972715</v>
      </c>
      <c r="D22" s="53">
        <f>(AD22-AC22)*AA22</f>
        <v>299.99999999972715</v>
      </c>
      <c r="E22" s="53">
        <f>(AE22-AD22)*AA22</f>
        <v>599.9999999994543</v>
      </c>
      <c r="F22" s="62">
        <f>(AF22-AE22)*AA22</f>
        <v>299.99999999972715</v>
      </c>
      <c r="G22" s="53">
        <f>(AG22-AF22)*AA22</f>
        <v>300.00000000313776</v>
      </c>
      <c r="H22" s="53">
        <f>(AH22-AG22)*AA22</f>
        <v>299.99999999972715</v>
      </c>
      <c r="I22" s="53">
        <f>(AI22-AH22)*AA22</f>
        <v>599.9999999994543</v>
      </c>
      <c r="J22" s="53">
        <f>(AJ22-AI22)*AA22</f>
        <v>299.99999999972715</v>
      </c>
      <c r="K22" s="53">
        <f>(AK22-AJ22)*AA22</f>
        <v>599.9999999994543</v>
      </c>
      <c r="L22" s="12">
        <f>(AL22-AK22)*AA22</f>
        <v>299.99999999972715</v>
      </c>
      <c r="M22" s="53">
        <f>(AM22-AL22)*AA22</f>
        <v>599.9999999994543</v>
      </c>
      <c r="N22" s="53">
        <f>(AN22-AM22)*AA22</f>
        <v>299.99999999972715</v>
      </c>
      <c r="O22" s="53">
        <f>(AO22-AN22)*AA22</f>
        <v>599.9999999994543</v>
      </c>
      <c r="P22" s="53">
        <f>(AP22-AO22)*AA22</f>
        <v>300.00000000313776</v>
      </c>
      <c r="Q22" s="53">
        <f>(AQ22-AP22)*AA22</f>
        <v>599.9999999994543</v>
      </c>
      <c r="R22" s="53">
        <f>(AR22-AQ22)*AA22</f>
        <v>299.99999999972715</v>
      </c>
      <c r="S22" s="53">
        <f>(AS22-AR22)*AA22</f>
        <v>599.9999999994543</v>
      </c>
      <c r="T22" s="53">
        <f>(AT22-AS22)*AA22</f>
        <v>299.99999999972715</v>
      </c>
      <c r="U22" s="53">
        <f>(AU22-AT22)*AA22</f>
        <v>599.9999999994543</v>
      </c>
      <c r="V22" s="53">
        <f>(AV22-AU22)*AA22</f>
        <v>299.99999999972715</v>
      </c>
      <c r="W22" s="53">
        <f>(AW22-AV22)*AA22</f>
        <v>599.9999999994543</v>
      </c>
      <c r="X22" s="12">
        <f>(AX22-AW22)*AA22</f>
        <v>300.00000000313776</v>
      </c>
      <c r="Y22" s="53">
        <f>(AY22-AX22)*AA22</f>
        <v>599.9999999994543</v>
      </c>
      <c r="Z22" s="53">
        <f>(AZ22-AY22)*AA22</f>
        <v>299.99999999972715</v>
      </c>
      <c r="AA22" s="14">
        <v>30000</v>
      </c>
      <c r="AB22" s="76">
        <v>731.63</v>
      </c>
      <c r="AC22" s="76">
        <v>731.64</v>
      </c>
      <c r="AD22" s="76">
        <v>731.65</v>
      </c>
      <c r="AE22" s="76">
        <v>731.67</v>
      </c>
      <c r="AF22" s="77">
        <v>731.68</v>
      </c>
      <c r="AG22" s="76">
        <v>731.69</v>
      </c>
      <c r="AH22" s="76">
        <v>731.7</v>
      </c>
      <c r="AI22" s="76">
        <v>731.72</v>
      </c>
      <c r="AJ22" s="76">
        <v>731.73</v>
      </c>
      <c r="AK22" s="76">
        <v>731.75</v>
      </c>
      <c r="AL22" s="77">
        <v>731.76</v>
      </c>
      <c r="AM22" s="76">
        <v>731.78</v>
      </c>
      <c r="AN22" s="76">
        <v>731.79</v>
      </c>
      <c r="AO22" s="76">
        <v>731.81</v>
      </c>
      <c r="AP22" s="76">
        <v>731.82</v>
      </c>
      <c r="AQ22" s="76">
        <v>731.84</v>
      </c>
      <c r="AR22" s="76">
        <v>731.85</v>
      </c>
      <c r="AS22" s="76">
        <v>731.87</v>
      </c>
      <c r="AT22" s="76">
        <v>731.88</v>
      </c>
      <c r="AU22" s="76">
        <v>731.9</v>
      </c>
      <c r="AV22" s="76">
        <v>731.91</v>
      </c>
      <c r="AW22" s="76">
        <v>731.93</v>
      </c>
      <c r="AX22" s="77">
        <v>731.94</v>
      </c>
      <c r="AY22" s="76">
        <v>731.96</v>
      </c>
      <c r="AZ22" s="76">
        <v>731.97</v>
      </c>
    </row>
    <row r="23" spans="1:52" ht="24.75" customHeight="1">
      <c r="A23" s="34" t="s">
        <v>6</v>
      </c>
      <c r="B23" s="60">
        <v>12</v>
      </c>
      <c r="C23" s="53">
        <f>(AC23-AB23)*AA23</f>
        <v>0</v>
      </c>
      <c r="D23" s="53">
        <f>(AD23-AC23)*AA23</f>
        <v>0</v>
      </c>
      <c r="E23" s="53">
        <f>(AE23-AD23)*AA23</f>
        <v>0</v>
      </c>
      <c r="F23" s="62">
        <f>(AF23-AE23)*AA23</f>
        <v>0</v>
      </c>
      <c r="G23" s="53">
        <f>(AG23-AF23)*AA23</f>
        <v>0</v>
      </c>
      <c r="H23" s="53">
        <f>(AH23-AG23)*AA23</f>
        <v>0</v>
      </c>
      <c r="I23" s="53">
        <f>(AI23-AH23)*AA23</f>
        <v>0</v>
      </c>
      <c r="J23" s="53">
        <f>(AJ23-AI23)*AA23</f>
        <v>0</v>
      </c>
      <c r="K23" s="53">
        <f>(AK23-AJ23)*AA23</f>
        <v>0</v>
      </c>
      <c r="L23" s="12">
        <f>(AL23-AK23)*AA23</f>
        <v>0</v>
      </c>
      <c r="M23" s="53">
        <f>(AM23-AL23)*AA23</f>
        <v>0</v>
      </c>
      <c r="N23" s="53">
        <f>(AN23-AM23)*AA23</f>
        <v>0</v>
      </c>
      <c r="O23" s="53">
        <f>(AO23-AN23)*AA23</f>
        <v>0</v>
      </c>
      <c r="P23" s="53">
        <f>(AP23-AO23)*AA23</f>
        <v>0</v>
      </c>
      <c r="Q23" s="53">
        <f>(AQ23-AP23)*AA23</f>
        <v>0</v>
      </c>
      <c r="R23" s="53">
        <f>(AR23-AQ23)*AA23</f>
        <v>0</v>
      </c>
      <c r="S23" s="53">
        <f>(AS23-AR23)*AA23</f>
        <v>0</v>
      </c>
      <c r="T23" s="53">
        <f>(AT23-AS23)*AA23</f>
        <v>0</v>
      </c>
      <c r="U23" s="53">
        <f>(AU23-AT23)*AA23</f>
        <v>0</v>
      </c>
      <c r="V23" s="53">
        <f>(AV23-AU23)*AA23</f>
        <v>0</v>
      </c>
      <c r="W23" s="53">
        <f>(AW23-AV23)*AA23</f>
        <v>0</v>
      </c>
      <c r="X23" s="12">
        <f>(AX23-AW23)*AA23</f>
        <v>0</v>
      </c>
      <c r="Y23" s="53">
        <f>(AY23-AX23)*AA23</f>
        <v>0</v>
      </c>
      <c r="Z23" s="53">
        <f>(AZ23-AY23)*AA23</f>
        <v>0</v>
      </c>
      <c r="AA23" s="12">
        <v>6000</v>
      </c>
      <c r="AB23" s="83">
        <v>196.717</v>
      </c>
      <c r="AC23" s="83">
        <v>196.717</v>
      </c>
      <c r="AD23" s="83">
        <v>196.717</v>
      </c>
      <c r="AE23" s="83">
        <v>196.717</v>
      </c>
      <c r="AF23" s="83">
        <v>196.717</v>
      </c>
      <c r="AG23" s="83">
        <v>196.717</v>
      </c>
      <c r="AH23" s="83">
        <v>196.717</v>
      </c>
      <c r="AI23" s="83">
        <v>196.717</v>
      </c>
      <c r="AJ23" s="83">
        <v>196.717</v>
      </c>
      <c r="AK23" s="83">
        <v>196.717</v>
      </c>
      <c r="AL23" s="83">
        <v>196.717</v>
      </c>
      <c r="AM23" s="83">
        <v>196.717</v>
      </c>
      <c r="AN23" s="83">
        <v>196.717</v>
      </c>
      <c r="AO23" s="83">
        <v>196.717</v>
      </c>
      <c r="AP23" s="83">
        <v>196.717</v>
      </c>
      <c r="AQ23" s="83">
        <v>196.717</v>
      </c>
      <c r="AR23" s="83">
        <v>196.717</v>
      </c>
      <c r="AS23" s="83">
        <v>196.717</v>
      </c>
      <c r="AT23" s="83">
        <v>196.717</v>
      </c>
      <c r="AU23" s="83">
        <v>196.717</v>
      </c>
      <c r="AV23" s="83">
        <v>196.717</v>
      </c>
      <c r="AW23" s="83">
        <v>196.717</v>
      </c>
      <c r="AX23" s="83">
        <v>196.717</v>
      </c>
      <c r="AY23" s="83">
        <v>196.717</v>
      </c>
      <c r="AZ23" s="83">
        <v>196.717</v>
      </c>
    </row>
    <row r="24" spans="1:52" ht="24.75" customHeight="1">
      <c r="A24" s="34" t="s">
        <v>4</v>
      </c>
      <c r="B24" s="60">
        <v>14</v>
      </c>
      <c r="C24" s="53">
        <f>(AC24-AB24)*AA24</f>
        <v>39.99999999996362</v>
      </c>
      <c r="D24" s="53">
        <f>(AD24-AC24)*AA24</f>
        <v>79.99999999992724</v>
      </c>
      <c r="E24" s="53">
        <f>(AE24-AD24)*AA24</f>
        <v>39.99999999996362</v>
      </c>
      <c r="F24" s="62">
        <f>(AF24-AE24)*AA24</f>
        <v>79.99999999992724</v>
      </c>
      <c r="G24" s="53">
        <f>(AG24-AF24)*AA24</f>
        <v>39.99999999996362</v>
      </c>
      <c r="H24" s="53">
        <f>(AH24-AG24)*AA24</f>
        <v>80.00000000038199</v>
      </c>
      <c r="I24" s="53">
        <f>(AI24-AH24)*AA24</f>
        <v>79.99999999992724</v>
      </c>
      <c r="J24" s="53">
        <f>(AJ24-AI24)*AA24</f>
        <v>79.99999999992724</v>
      </c>
      <c r="K24" s="53">
        <f>(AK24-AJ24)*AA24</f>
        <v>119.99999999989086</v>
      </c>
      <c r="L24" s="12">
        <f>(AL24-AK24)*AA24</f>
        <v>79.99999999992724</v>
      </c>
      <c r="M24" s="53">
        <f>(AM24-AL24)*AA24</f>
        <v>120.00000000034561</v>
      </c>
      <c r="N24" s="53">
        <f>(AN24-AM24)*AA24</f>
        <v>79.99999999992724</v>
      </c>
      <c r="O24" s="53">
        <f>(AO24-AN24)*AA24</f>
        <v>119.99999999989086</v>
      </c>
      <c r="P24" s="53">
        <f>(AP24-AO24)*AA24</f>
        <v>119.99999999989086</v>
      </c>
      <c r="Q24" s="53">
        <f>(AQ24-AP24)*AA24</f>
        <v>119.99999999989086</v>
      </c>
      <c r="R24" s="53">
        <f>(AR24-AQ24)*AA24</f>
        <v>80.00000000038199</v>
      </c>
      <c r="S24" s="53">
        <f>(AS24-AR24)*AA24</f>
        <v>79.99999999992724</v>
      </c>
      <c r="T24" s="53">
        <f>(AT24-AS24)*AA24</f>
        <v>119.99999999989086</v>
      </c>
      <c r="U24" s="53">
        <f>(AU24-AT24)*AA24</f>
        <v>79.99999999992724</v>
      </c>
      <c r="V24" s="53">
        <f>(AV24-AU24)*AA24</f>
        <v>79.99999999992724</v>
      </c>
      <c r="W24" s="53">
        <f>(AW24-AV24)*AA24</f>
        <v>79.99999999992724</v>
      </c>
      <c r="X24" s="12">
        <f>(AX24-AW24)*AA24</f>
        <v>80.00000000038199</v>
      </c>
      <c r="Y24" s="53">
        <f>(AY24-AX24)*AA24</f>
        <v>39.99999999996362</v>
      </c>
      <c r="Z24" s="53">
        <f>(AZ24-AY24)*AA24</f>
        <v>79.99999999992724</v>
      </c>
      <c r="AA24" s="12">
        <v>4000</v>
      </c>
      <c r="AB24" s="58">
        <v>897.98</v>
      </c>
      <c r="AC24" s="58">
        <v>897.99</v>
      </c>
      <c r="AD24" s="58">
        <v>898.01</v>
      </c>
      <c r="AE24" s="58">
        <v>898.02</v>
      </c>
      <c r="AF24" s="59">
        <v>898.04</v>
      </c>
      <c r="AG24" s="58">
        <v>898.05</v>
      </c>
      <c r="AH24" s="58">
        <v>898.07</v>
      </c>
      <c r="AI24" s="58">
        <v>898.09</v>
      </c>
      <c r="AJ24" s="58">
        <v>898.11</v>
      </c>
      <c r="AK24" s="58">
        <v>898.14</v>
      </c>
      <c r="AL24" s="59">
        <v>898.16</v>
      </c>
      <c r="AM24" s="58">
        <v>898.19</v>
      </c>
      <c r="AN24" s="58">
        <v>898.21</v>
      </c>
      <c r="AO24" s="58">
        <v>898.24</v>
      </c>
      <c r="AP24" s="58">
        <v>898.27</v>
      </c>
      <c r="AQ24" s="58">
        <v>898.3</v>
      </c>
      <c r="AR24" s="58">
        <v>898.32</v>
      </c>
      <c r="AS24" s="58">
        <v>898.34</v>
      </c>
      <c r="AT24" s="58">
        <v>898.37</v>
      </c>
      <c r="AU24" s="58">
        <v>898.39</v>
      </c>
      <c r="AV24" s="58">
        <v>898.41</v>
      </c>
      <c r="AW24" s="58">
        <v>898.43</v>
      </c>
      <c r="AX24" s="59">
        <v>898.45</v>
      </c>
      <c r="AY24" s="58">
        <v>898.46</v>
      </c>
      <c r="AZ24" s="58">
        <v>898.48</v>
      </c>
    </row>
    <row r="25" spans="1:52" ht="24.75" customHeight="1">
      <c r="A25" s="34" t="s">
        <v>19</v>
      </c>
      <c r="B25" s="60">
        <v>16</v>
      </c>
      <c r="C25" s="53">
        <f>(AC25-AB25)*AA25</f>
        <v>600.0000000003638</v>
      </c>
      <c r="D25" s="53">
        <f>(AD25-AC25)*AA25</f>
        <v>39.999999999054126</v>
      </c>
      <c r="E25" s="53">
        <f>(AE25-AD25)*AA25</f>
        <v>320.00000000152795</v>
      </c>
      <c r="F25" s="62">
        <f>(AF25-AE25)*AA25</f>
        <v>359.9999999987631</v>
      </c>
      <c r="G25" s="53">
        <f>(AG25-AF25)*AA25</f>
        <v>319.99999999970896</v>
      </c>
      <c r="H25" s="53">
        <f>(AH25-AG25)*AA25</f>
        <v>360.0000000005821</v>
      </c>
      <c r="I25" s="53">
        <f>(AI25-AH25)*AA25</f>
        <v>319.99999999970896</v>
      </c>
      <c r="J25" s="53">
        <f>(AJ25-AI25)*AA25</f>
        <v>360.0000000005821</v>
      </c>
      <c r="K25" s="53">
        <f>(AK25-AJ25)*AA25</f>
        <v>360.0000000005821</v>
      </c>
      <c r="L25" s="12">
        <f>(AL25-AK25)*AA25</f>
        <v>279.99999999883585</v>
      </c>
      <c r="M25" s="53">
        <f>(AM25-AL25)*AA25</f>
        <v>400.0000000014552</v>
      </c>
      <c r="N25" s="53">
        <f>(AN25-AM25)*AA25</f>
        <v>399.9999999996362</v>
      </c>
      <c r="O25" s="53">
        <f>(AO25-AN25)*AA25</f>
        <v>359.9999999987631</v>
      </c>
      <c r="P25" s="53">
        <f>(AP25-AO25)*AA25</f>
        <v>320.00000000152795</v>
      </c>
      <c r="Q25" s="53">
        <f>(AQ25-AP25)*AA25</f>
        <v>359.9999999987631</v>
      </c>
      <c r="R25" s="53">
        <f>(AR25-AQ25)*AA25</f>
        <v>360.0000000005821</v>
      </c>
      <c r="S25" s="53">
        <f>(AS25-AR25)*AA25</f>
        <v>399.9999999996362</v>
      </c>
      <c r="T25" s="53">
        <f>(AT25-AS25)*AA25</f>
        <v>399.9999999996362</v>
      </c>
      <c r="U25" s="53">
        <f>(AU25-AT25)*AA25</f>
        <v>400.0000000014552</v>
      </c>
      <c r="V25" s="53">
        <f>(AV25-AU25)*AA25</f>
        <v>319.99999999970896</v>
      </c>
      <c r="W25" s="53">
        <f>(AW25-AV25)*AA25</f>
        <v>399.9999999996362</v>
      </c>
      <c r="X25" s="12">
        <f>(AX25-AW25)*AA25</f>
        <v>319.99999999970896</v>
      </c>
      <c r="Y25" s="53">
        <f>(AY25-AX25)*AA25</f>
        <v>360.0000000005821</v>
      </c>
      <c r="Z25" s="53">
        <f>(AZ25-AY25)*AA25</f>
        <v>359.9999999987631</v>
      </c>
      <c r="AA25" s="12">
        <v>4000</v>
      </c>
      <c r="AB25" s="56">
        <v>3985.33</v>
      </c>
      <c r="AC25" s="56">
        <v>3985.48</v>
      </c>
      <c r="AD25" s="56">
        <v>3985.49</v>
      </c>
      <c r="AE25" s="56">
        <v>3985.57</v>
      </c>
      <c r="AF25" s="56">
        <v>3985.66</v>
      </c>
      <c r="AG25" s="56">
        <v>3985.74</v>
      </c>
      <c r="AH25" s="56">
        <v>3985.83</v>
      </c>
      <c r="AI25" s="56">
        <v>3985.91</v>
      </c>
      <c r="AJ25" s="56">
        <v>3986</v>
      </c>
      <c r="AK25" s="56">
        <v>3986.09</v>
      </c>
      <c r="AL25" s="56">
        <v>3986.16</v>
      </c>
      <c r="AM25" s="56">
        <v>3986.26</v>
      </c>
      <c r="AN25" s="56">
        <v>3986.36</v>
      </c>
      <c r="AO25" s="56">
        <v>3986.45</v>
      </c>
      <c r="AP25" s="56">
        <v>3986.53</v>
      </c>
      <c r="AQ25" s="56">
        <v>3986.62</v>
      </c>
      <c r="AR25" s="56">
        <v>3986.71</v>
      </c>
      <c r="AS25" s="56">
        <v>3986.81</v>
      </c>
      <c r="AT25" s="56">
        <v>3986.91</v>
      </c>
      <c r="AU25" s="56">
        <v>3987.01</v>
      </c>
      <c r="AV25" s="56">
        <v>3987.09</v>
      </c>
      <c r="AW25" s="56">
        <v>3987.19</v>
      </c>
      <c r="AX25" s="56">
        <v>3987.27</v>
      </c>
      <c r="AY25" s="56">
        <v>3987.36</v>
      </c>
      <c r="AZ25" s="56">
        <v>3987.45</v>
      </c>
    </row>
    <row r="26" spans="1:52" ht="24.75" customHeight="1">
      <c r="A26" s="34"/>
      <c r="B26" s="60"/>
      <c r="C26" s="53"/>
      <c r="D26" s="53"/>
      <c r="E26" s="53"/>
      <c r="F26" s="62">
        <f>SUM(F23:F25)</f>
        <v>439.9999999986903</v>
      </c>
      <c r="G26" s="53">
        <f>F22-F26</f>
        <v>-139.99999999896318</v>
      </c>
      <c r="H26" s="53"/>
      <c r="I26" s="53"/>
      <c r="J26" s="53"/>
      <c r="K26" s="53">
        <f>SUM(K23:K25)</f>
        <v>480.00000000047294</v>
      </c>
      <c r="L26" s="12">
        <f>K22-K26</f>
        <v>119.99999999898137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12">
        <f>SUM(X23:X25)</f>
        <v>400.00000000009095</v>
      </c>
      <c r="Y26" s="53">
        <f>X22-X26</f>
        <v>-99.99999999695319</v>
      </c>
      <c r="Z26" s="53"/>
      <c r="AA26" s="12"/>
      <c r="AB26" s="63"/>
      <c r="AC26" s="63"/>
      <c r="AD26" s="63"/>
      <c r="AE26" s="63"/>
      <c r="AF26" s="64"/>
      <c r="AG26" s="63"/>
      <c r="AH26" s="63"/>
      <c r="AI26" s="63"/>
      <c r="AJ26" s="63"/>
      <c r="AK26" s="63"/>
      <c r="AL26" s="64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4"/>
      <c r="AY26" s="63"/>
      <c r="AZ26" s="63"/>
    </row>
    <row r="27" spans="1:52" ht="24.75" customHeight="1">
      <c r="A27" s="34"/>
      <c r="B27" s="60" t="s">
        <v>20</v>
      </c>
      <c r="C27" s="53">
        <f>(AC27-AB27)*AA27</f>
        <v>299.99999999972715</v>
      </c>
      <c r="D27" s="53">
        <f>(AD27-AC27)*AA27</f>
        <v>599.9999999994543</v>
      </c>
      <c r="E27" s="53">
        <f>(AE27-AD27)*AA27</f>
        <v>299.99999999972715</v>
      </c>
      <c r="F27" s="62">
        <v>0</v>
      </c>
      <c r="G27" s="53">
        <v>0</v>
      </c>
      <c r="H27" s="53">
        <f>(AH27-AG27)*AA27</f>
        <v>299.99999999972715</v>
      </c>
      <c r="I27" s="53">
        <f>(AI27-AH27)*AA27</f>
        <v>600.0000000028649</v>
      </c>
      <c r="J27" s="53">
        <f>(AJ27-AI27)*AA27</f>
        <v>899.9999999991815</v>
      </c>
      <c r="K27" s="53">
        <f>(AK27-AJ27)*AA27</f>
        <v>599.9999999994543</v>
      </c>
      <c r="L27" s="12">
        <f>(AL27-AK27)*AA27</f>
        <v>899.9999999991815</v>
      </c>
      <c r="M27" s="53">
        <f>(AM27-AL27)*AA27</f>
        <v>899.9999999991815</v>
      </c>
      <c r="N27" s="53">
        <f>(AN27-AM27)*AA27</f>
        <v>900.0000000025921</v>
      </c>
      <c r="O27" s="53">
        <f>(AO27-AN27)*AA27</f>
        <v>899.9999999991815</v>
      </c>
      <c r="P27" s="53">
        <f>(AP27-AO27)*AA27</f>
        <v>299.99999999972715</v>
      </c>
      <c r="Q27" s="53">
        <f>(AQ27-AP27)*AA27</f>
        <v>1199.9999999989086</v>
      </c>
      <c r="R27" s="53">
        <f>(AR27-AQ27)*AA27</f>
        <v>599.9999999994543</v>
      </c>
      <c r="S27" s="53">
        <f>(AS27-AR27)*AA27</f>
        <v>600.0000000028649</v>
      </c>
      <c r="T27" s="53">
        <f>(AT27-AS27)*AA27</f>
        <v>599.9999999994543</v>
      </c>
      <c r="U27" s="53">
        <f>(AU27-AT27)*AA27</f>
        <v>599.9999999994543</v>
      </c>
      <c r="V27" s="53">
        <f>(AV27-AU27)*AA27</f>
        <v>599.9999999994543</v>
      </c>
      <c r="W27" s="53">
        <f>(AW27-AV27)*AA27</f>
        <v>599.9999999994543</v>
      </c>
      <c r="X27" s="12">
        <f>(AX27-AW27)*AA27</f>
        <v>299.99999999972715</v>
      </c>
      <c r="Y27" s="53">
        <f>(AY27-AX27)*AA27</f>
        <v>600.0000000028649</v>
      </c>
      <c r="Z27" s="53">
        <f>(AZ27-AY27)*AA27</f>
        <v>299.99999999972715</v>
      </c>
      <c r="AA27" s="14">
        <v>30000</v>
      </c>
      <c r="AB27" s="76">
        <v>679.97</v>
      </c>
      <c r="AC27" s="76">
        <v>679.98</v>
      </c>
      <c r="AD27" s="76">
        <v>680</v>
      </c>
      <c r="AE27" s="76">
        <v>680.01</v>
      </c>
      <c r="AF27" s="76">
        <v>680.02</v>
      </c>
      <c r="AG27" s="76">
        <v>680.04</v>
      </c>
      <c r="AH27" s="76">
        <v>680.05</v>
      </c>
      <c r="AI27" s="76">
        <v>680.07</v>
      </c>
      <c r="AJ27" s="76">
        <v>680.1</v>
      </c>
      <c r="AK27" s="76">
        <v>680.12</v>
      </c>
      <c r="AL27" s="76">
        <v>680.15</v>
      </c>
      <c r="AM27" s="76">
        <v>680.18</v>
      </c>
      <c r="AN27" s="76">
        <v>680.21</v>
      </c>
      <c r="AO27" s="76">
        <v>680.24</v>
      </c>
      <c r="AP27" s="76">
        <v>680.25</v>
      </c>
      <c r="AQ27" s="76">
        <v>680.29</v>
      </c>
      <c r="AR27" s="76">
        <v>680.31</v>
      </c>
      <c r="AS27" s="76">
        <v>680.33</v>
      </c>
      <c r="AT27" s="76">
        <v>680.35</v>
      </c>
      <c r="AU27" s="76">
        <v>680.37</v>
      </c>
      <c r="AV27" s="76">
        <v>680.39</v>
      </c>
      <c r="AW27" s="76">
        <v>680.41</v>
      </c>
      <c r="AX27" s="76">
        <v>680.42</v>
      </c>
      <c r="AY27" s="76">
        <v>680.44</v>
      </c>
      <c r="AZ27" s="76">
        <v>680.45</v>
      </c>
    </row>
    <row r="28" spans="1:52" ht="24.75" customHeight="1">
      <c r="A28" s="34" t="s">
        <v>6</v>
      </c>
      <c r="B28" s="60">
        <v>1</v>
      </c>
      <c r="C28" s="53">
        <f>(AC28-AB28)*AA28</f>
        <v>7.999999999810825</v>
      </c>
      <c r="D28" s="53">
        <f>(AD28-AC28)*AA28</f>
        <v>4.00000000036016</v>
      </c>
      <c r="E28" s="53">
        <f>(AE28-AD28)*AA28</f>
        <v>3.9999999999054126</v>
      </c>
      <c r="F28" s="62">
        <f>(AF28-AE28)*AA28</f>
        <v>7.999999999810825</v>
      </c>
      <c r="G28" s="53">
        <f>(AG28-AF28)*AA28</f>
        <v>3.9999999999054126</v>
      </c>
      <c r="H28" s="53">
        <f>(AH28-AG28)*AA28</f>
        <v>4.00000000036016</v>
      </c>
      <c r="I28" s="53">
        <f>(AI28-AH28)*AA28</f>
        <v>43.99999999986903</v>
      </c>
      <c r="J28" s="53">
        <f>(AJ28-AI28)*AA28</f>
        <v>239.99999999978172</v>
      </c>
      <c r="K28" s="53">
        <f>(AK28-AJ28)*AA28</f>
        <v>272.00000000038926</v>
      </c>
      <c r="L28" s="12">
        <f>(AL28-AK28)*AA28</f>
        <v>299.99999999972715</v>
      </c>
      <c r="M28" s="53">
        <f>(AM28-AL28)*AA28</f>
        <v>324.0000000000691</v>
      </c>
      <c r="N28" s="53">
        <f>(AN28-AM28)*AA28</f>
        <v>291.9999999999163</v>
      </c>
      <c r="O28" s="53">
        <f>(AO28-AN28)*AA28</f>
        <v>296.0000000002765</v>
      </c>
      <c r="P28" s="53">
        <f>(AP28-AO28)*AA28</f>
        <v>263.99999999966894</v>
      </c>
      <c r="Q28" s="53">
        <f>(AQ28-AP28)*AA28</f>
        <v>271.9999999999345</v>
      </c>
      <c r="R28" s="53">
        <f>(AR28-AQ28)*AA28</f>
        <v>208.00000000008367</v>
      </c>
      <c r="S28" s="53">
        <f>(AS28-AR28)*AA28</f>
        <v>79.99999999992724</v>
      </c>
      <c r="T28" s="53">
        <f>(AT28-AS28)*AA28</f>
        <v>76.00000000002183</v>
      </c>
      <c r="U28" s="53">
        <f>(AU28-AT28)*AA28</f>
        <v>76.00000000002183</v>
      </c>
      <c r="V28" s="53">
        <f>(AV28-AU28)*AA28</f>
        <v>52.000000000134605</v>
      </c>
      <c r="W28" s="53">
        <f>(AW28-AV28)*AA28</f>
        <v>43.99999999986903</v>
      </c>
      <c r="X28" s="12">
        <f>(AX28-AW28)*AA28</f>
        <v>28.000000000247383</v>
      </c>
      <c r="Y28" s="53">
        <f>(AY28-AX28)*AA28</f>
        <v>3.9999999999054126</v>
      </c>
      <c r="Z28" s="53">
        <f>(AZ28-AY28)*AA28</f>
        <v>3.9999999999054126</v>
      </c>
      <c r="AA28" s="12">
        <v>4000</v>
      </c>
      <c r="AB28" s="76">
        <v>634.899</v>
      </c>
      <c r="AC28" s="76">
        <v>634.901</v>
      </c>
      <c r="AD28" s="76">
        <v>634.902</v>
      </c>
      <c r="AE28" s="76">
        <v>634.903</v>
      </c>
      <c r="AF28" s="76">
        <v>634.905</v>
      </c>
      <c r="AG28" s="76">
        <v>634.906</v>
      </c>
      <c r="AH28" s="76">
        <v>634.907</v>
      </c>
      <c r="AI28" s="76">
        <v>634.918</v>
      </c>
      <c r="AJ28" s="76">
        <v>634.978</v>
      </c>
      <c r="AK28" s="76">
        <v>635.046</v>
      </c>
      <c r="AL28" s="76">
        <v>635.121</v>
      </c>
      <c r="AM28" s="76">
        <v>635.202</v>
      </c>
      <c r="AN28" s="76">
        <v>635.275</v>
      </c>
      <c r="AO28" s="76">
        <v>635.349</v>
      </c>
      <c r="AP28" s="76">
        <v>635.415</v>
      </c>
      <c r="AQ28" s="76">
        <v>635.483</v>
      </c>
      <c r="AR28" s="76">
        <v>635.535</v>
      </c>
      <c r="AS28" s="76">
        <v>635.555</v>
      </c>
      <c r="AT28" s="76">
        <v>635.574</v>
      </c>
      <c r="AU28" s="76">
        <v>635.593</v>
      </c>
      <c r="AV28" s="76">
        <v>635.606</v>
      </c>
      <c r="AW28" s="76">
        <v>635.617</v>
      </c>
      <c r="AX28" s="76">
        <v>635.624</v>
      </c>
      <c r="AY28" s="76">
        <v>635.625</v>
      </c>
      <c r="AZ28" s="76">
        <v>635.626</v>
      </c>
    </row>
    <row r="29" spans="1:52" ht="24.75" customHeight="1">
      <c r="A29" s="34" t="s">
        <v>19</v>
      </c>
      <c r="B29" s="60">
        <v>6</v>
      </c>
      <c r="C29" s="53">
        <f>(AC29-AB29)*AA29</f>
        <v>479.99999999956344</v>
      </c>
      <c r="D29" s="53">
        <f>(AD29-AC29)*AA29</f>
        <v>359.9999999996726</v>
      </c>
      <c r="E29" s="53">
        <f>(AE29-AD29)*AA29</f>
        <v>479.99999999956344</v>
      </c>
      <c r="F29" s="62">
        <f>(AF29-AE29)*AA29</f>
        <v>420.00000000098225</v>
      </c>
      <c r="G29" s="53">
        <f>(AG29-AF29)*AA29</f>
        <v>419.99999999825377</v>
      </c>
      <c r="H29" s="53">
        <f>(AH29-AG29)*AA29</f>
        <v>480.0000000022919</v>
      </c>
      <c r="I29" s="53">
        <f>(AI29-AH29)*AA29</f>
        <v>479.99999999956344</v>
      </c>
      <c r="J29" s="53">
        <f>(AJ29-AI29)*AA29</f>
        <v>419.99999999825377</v>
      </c>
      <c r="K29" s="53">
        <f>(AK29-AJ29)*AA29</f>
        <v>479.99999999956344</v>
      </c>
      <c r="L29" s="12">
        <f>(AL29-AK29)*AA29</f>
        <v>480.0000000022919</v>
      </c>
      <c r="M29" s="53">
        <f>(AM29-AL29)*AA29</f>
        <v>539.9999999981446</v>
      </c>
      <c r="N29" s="53">
        <f>(AN29-AM29)*AA29</f>
        <v>540.0000000008731</v>
      </c>
      <c r="O29" s="53">
        <f>(AO29-AN29)*AA29</f>
        <v>540.0000000008731</v>
      </c>
      <c r="P29" s="53">
        <f>(AP29-AO29)*AA29</f>
        <v>779.9999999979264</v>
      </c>
      <c r="Q29" s="53">
        <f>(AQ29-AP29)*AA29</f>
        <v>180.00000000120053</v>
      </c>
      <c r="R29" s="53">
        <f>(AR29-AQ29)*AB29</f>
        <v>180.345599999836</v>
      </c>
      <c r="S29" s="53">
        <f>(AS29-AR29)*AC29</f>
        <v>180.35199999983598</v>
      </c>
      <c r="T29" s="53">
        <f>(AS29-AR29)*AA29</f>
        <v>479.99999999956344</v>
      </c>
      <c r="U29" s="53">
        <f>(AT29-AS29)*AA29</f>
        <v>479.99999999956344</v>
      </c>
      <c r="V29" s="53">
        <f>(AU29-AT29)*AA29</f>
        <v>540.0000000008731</v>
      </c>
      <c r="W29" s="53">
        <f>(AV29-AU29)*AA29</f>
        <v>420.00000000098225</v>
      </c>
      <c r="X29" s="12">
        <f>(AW29-AV29)*AA29</f>
        <v>479.99999999956344</v>
      </c>
      <c r="Y29" s="53">
        <f>(AX29-AW29)*AA29</f>
        <v>479.99999999956344</v>
      </c>
      <c r="Z29" s="53">
        <f>(AZ29-AX29)*AA29</f>
        <v>839.999999999236</v>
      </c>
      <c r="AA29" s="12">
        <v>6000</v>
      </c>
      <c r="AB29" s="56">
        <v>2254.32</v>
      </c>
      <c r="AC29" s="56">
        <v>2254.4</v>
      </c>
      <c r="AD29" s="56">
        <v>2254.46</v>
      </c>
      <c r="AE29" s="56">
        <v>2254.54</v>
      </c>
      <c r="AF29" s="56">
        <v>2254.61</v>
      </c>
      <c r="AG29" s="56">
        <v>2254.68</v>
      </c>
      <c r="AH29" s="56">
        <v>2254.76</v>
      </c>
      <c r="AI29" s="56">
        <v>2254.84</v>
      </c>
      <c r="AJ29" s="56">
        <v>2254.91</v>
      </c>
      <c r="AK29" s="56">
        <v>2254.99</v>
      </c>
      <c r="AL29" s="56">
        <v>2255.07</v>
      </c>
      <c r="AM29" s="56">
        <v>2255.16</v>
      </c>
      <c r="AN29" s="56">
        <v>2255.25</v>
      </c>
      <c r="AO29" s="56">
        <v>2255.34</v>
      </c>
      <c r="AP29" s="56">
        <v>2255.47</v>
      </c>
      <c r="AQ29" s="56">
        <v>2255.5</v>
      </c>
      <c r="AR29" s="56">
        <v>2255.58</v>
      </c>
      <c r="AS29" s="56">
        <v>2255.66</v>
      </c>
      <c r="AT29" s="56">
        <v>2255.74</v>
      </c>
      <c r="AU29" s="56">
        <v>2255.83</v>
      </c>
      <c r="AV29" s="56">
        <v>2255.9</v>
      </c>
      <c r="AW29" s="56">
        <v>2255.98</v>
      </c>
      <c r="AX29" s="56">
        <v>2256.06</v>
      </c>
      <c r="AY29" s="56">
        <v>2256.13</v>
      </c>
      <c r="AZ29" s="56">
        <v>2256.2</v>
      </c>
    </row>
    <row r="30" spans="1:52" ht="24.75" customHeight="1">
      <c r="A30" s="34" t="s">
        <v>4</v>
      </c>
      <c r="B30" s="60">
        <v>8</v>
      </c>
      <c r="C30" s="53">
        <f>(AC30-AB30)*AA30</f>
        <v>0</v>
      </c>
      <c r="D30" s="53">
        <f>(AD30-AC30)*AA30</f>
        <v>0</v>
      </c>
      <c r="E30" s="53">
        <f>(AE30-AD30)*AA30</f>
        <v>0</v>
      </c>
      <c r="F30" s="62">
        <f>(AF30-AE30)*AA30</f>
        <v>0</v>
      </c>
      <c r="G30" s="53">
        <f>(AG30-AF30)*AA30</f>
        <v>0</v>
      </c>
      <c r="H30" s="53">
        <f>(AH30-AG30)*AA30</f>
        <v>0</v>
      </c>
      <c r="I30" s="53">
        <f>(AI30-AH30)*AA30</f>
        <v>0</v>
      </c>
      <c r="J30" s="53">
        <f>(AJ30-AI30)*AA30</f>
        <v>0</v>
      </c>
      <c r="K30" s="53">
        <f>(AK30-AJ30)*AA30</f>
        <v>39.99999999996362</v>
      </c>
      <c r="L30" s="12">
        <f>(AL30-AK30)*AA30</f>
        <v>0</v>
      </c>
      <c r="M30" s="53">
        <f>(AM30-AL30)*AA30</f>
        <v>39.99999999996362</v>
      </c>
      <c r="N30" s="53">
        <f>(AN30-AM30)*AA30</f>
        <v>79.99999999992724</v>
      </c>
      <c r="O30" s="53">
        <f>(AO30-AN30)*AA30</f>
        <v>39.99999999996362</v>
      </c>
      <c r="P30" s="53">
        <f>(AP30-AO30)*AA30</f>
        <v>39.99999999996362</v>
      </c>
      <c r="Q30" s="53">
        <f>(AQ30-AP30)*AA30</f>
        <v>39.99999999996362</v>
      </c>
      <c r="R30" s="53">
        <f>(AR30-AQ30)*AA30</f>
        <v>0</v>
      </c>
      <c r="S30" s="53">
        <f>(AS30-AR30)*AA30</f>
        <v>39.99999999996362</v>
      </c>
      <c r="T30" s="53">
        <f>(AT30-AS30)*AA30</f>
        <v>0</v>
      </c>
      <c r="U30" s="53">
        <f>(AU30-AT30)*AA30</f>
        <v>0</v>
      </c>
      <c r="V30" s="53">
        <f>(AV30-AU30)*AA30</f>
        <v>0</v>
      </c>
      <c r="W30" s="53">
        <f>(AW30-AV30)*AA30</f>
        <v>0</v>
      </c>
      <c r="X30" s="12">
        <f>(AX30-AW30)*AA30</f>
        <v>0</v>
      </c>
      <c r="Y30" s="53">
        <f>(AY30-AX30)*AA30</f>
        <v>0</v>
      </c>
      <c r="Z30" s="53">
        <f>(AZ30-AY30)*AA30</f>
        <v>0</v>
      </c>
      <c r="AA30" s="12">
        <v>4000</v>
      </c>
      <c r="AB30" s="58">
        <v>666.23</v>
      </c>
      <c r="AC30" s="58">
        <v>666.23</v>
      </c>
      <c r="AD30" s="58">
        <v>666.23</v>
      </c>
      <c r="AE30" s="58">
        <v>666.23</v>
      </c>
      <c r="AF30" s="58">
        <v>666.23</v>
      </c>
      <c r="AG30" s="58">
        <v>666.23</v>
      </c>
      <c r="AH30" s="58">
        <v>666.23</v>
      </c>
      <c r="AI30" s="58">
        <v>666.23</v>
      </c>
      <c r="AJ30" s="58">
        <v>666.23</v>
      </c>
      <c r="AK30" s="58">
        <v>666.24</v>
      </c>
      <c r="AL30" s="59">
        <v>666.24</v>
      </c>
      <c r="AM30" s="58">
        <v>666.25</v>
      </c>
      <c r="AN30" s="58">
        <v>666.27</v>
      </c>
      <c r="AO30" s="58">
        <v>666.28</v>
      </c>
      <c r="AP30" s="58">
        <v>666.29</v>
      </c>
      <c r="AQ30" s="58">
        <v>666.3</v>
      </c>
      <c r="AR30" s="58">
        <v>666.3</v>
      </c>
      <c r="AS30" s="58">
        <v>666.31</v>
      </c>
      <c r="AT30" s="58">
        <v>666.31</v>
      </c>
      <c r="AU30" s="58">
        <v>666.31</v>
      </c>
      <c r="AV30" s="58">
        <v>666.31</v>
      </c>
      <c r="AW30" s="58">
        <v>666.31</v>
      </c>
      <c r="AX30" s="58">
        <v>666.31</v>
      </c>
      <c r="AY30" s="58">
        <v>666.31</v>
      </c>
      <c r="AZ30" s="58">
        <v>666.31</v>
      </c>
    </row>
    <row r="31" spans="1:52" ht="16.5" customHeight="1">
      <c r="A31" s="30"/>
      <c r="B31" s="60" t="s">
        <v>17</v>
      </c>
      <c r="C31" s="60"/>
      <c r="D31" s="60"/>
      <c r="E31" s="60"/>
      <c r="F31" s="62">
        <f>SUM(F28:F30)</f>
        <v>428.0000000007931</v>
      </c>
      <c r="G31" s="65"/>
      <c r="H31" s="65"/>
      <c r="I31" s="65"/>
      <c r="J31" s="65"/>
      <c r="K31" s="65"/>
      <c r="L31" s="12">
        <f>SUM(L28:L30)</f>
        <v>780.0000000020191</v>
      </c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12">
        <f>SUM(X28:X30)</f>
        <v>507.9999999998108</v>
      </c>
      <c r="Y31" s="65"/>
      <c r="Z31" s="65"/>
      <c r="AA31" s="62"/>
      <c r="AB31" s="35"/>
      <c r="AC31" s="35"/>
      <c r="AD31" s="35"/>
      <c r="AE31" s="35"/>
      <c r="AF31" s="70"/>
      <c r="AG31" s="35"/>
      <c r="AH31" s="35"/>
      <c r="AI31" s="35"/>
      <c r="AJ31" s="35"/>
      <c r="AK31" s="35"/>
      <c r="AL31" s="70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70"/>
      <c r="AY31" s="35"/>
      <c r="AZ31" s="35"/>
    </row>
    <row r="32" spans="1:52" ht="24.75" customHeight="1">
      <c r="A32" s="30"/>
      <c r="B32" s="60" t="s">
        <v>15</v>
      </c>
      <c r="C32" s="60"/>
      <c r="D32" s="60"/>
      <c r="E32" s="60"/>
      <c r="F32" s="62">
        <f>F27-F31</f>
        <v>-428.0000000007931</v>
      </c>
      <c r="G32" s="65"/>
      <c r="H32" s="65"/>
      <c r="I32" s="65"/>
      <c r="J32" s="65"/>
      <c r="K32" s="65"/>
      <c r="L32" s="12">
        <f>L27-L31</f>
        <v>119.99999999716238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12">
        <f>X27-X31</f>
        <v>-208.00000000008367</v>
      </c>
      <c r="Y32" s="65"/>
      <c r="Z32" s="65"/>
      <c r="AA32" s="62"/>
      <c r="AB32" s="60"/>
      <c r="AC32" s="60"/>
      <c r="AD32" s="60"/>
      <c r="AE32" s="60"/>
      <c r="AF32" s="61"/>
      <c r="AG32" s="60"/>
      <c r="AH32" s="60"/>
      <c r="AI32" s="60"/>
      <c r="AJ32" s="60"/>
      <c r="AK32" s="60"/>
      <c r="AL32" s="61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1"/>
      <c r="AY32" s="60"/>
      <c r="AZ32" s="60"/>
    </row>
    <row r="33" spans="1:52" ht="24.75" customHeight="1">
      <c r="A33" s="30"/>
      <c r="B33" s="66" t="s">
        <v>21</v>
      </c>
      <c r="C33" s="67"/>
      <c r="D33" s="67"/>
      <c r="E33" s="67"/>
      <c r="F33" s="68"/>
      <c r="G33" s="67"/>
      <c r="H33" s="67"/>
      <c r="I33" s="67"/>
      <c r="J33" s="67"/>
      <c r="K33" s="67"/>
      <c r="L33" s="68"/>
      <c r="M33" s="67"/>
      <c r="N33" s="69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7"/>
      <c r="Z33" s="69"/>
      <c r="AA33" s="68"/>
      <c r="AB33" s="60"/>
      <c r="AC33" s="60"/>
      <c r="AD33" s="60"/>
      <c r="AE33" s="60"/>
      <c r="AF33" s="61"/>
      <c r="AG33" s="60"/>
      <c r="AH33" s="60"/>
      <c r="AI33" s="60"/>
      <c r="AJ33" s="60"/>
      <c r="AK33" s="60"/>
      <c r="AL33" s="61"/>
      <c r="AM33" s="60"/>
      <c r="AN33" s="60"/>
      <c r="AO33" s="60"/>
      <c r="AP33" s="35"/>
      <c r="AQ33" s="60"/>
      <c r="AR33" s="60"/>
      <c r="AS33" s="60"/>
      <c r="AT33" s="60"/>
      <c r="AU33" s="60"/>
      <c r="AV33" s="60"/>
      <c r="AW33" s="60"/>
      <c r="AX33" s="61"/>
      <c r="AY33" s="60"/>
      <c r="AZ33" s="60"/>
    </row>
    <row r="35" ht="12.75">
      <c r="C35" s="5" t="s">
        <v>24</v>
      </c>
    </row>
  </sheetData>
  <sheetProtection/>
  <mergeCells count="1">
    <mergeCell ref="G21:I21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7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ODS_Chief_</dc:creator>
  <cp:keywords/>
  <dc:description/>
  <cp:lastModifiedBy>drozhzhinova0220</cp:lastModifiedBy>
  <cp:lastPrinted>2013-07-17T06:41:20Z</cp:lastPrinted>
  <dcterms:created xsi:type="dcterms:W3CDTF">2009-06-15T11:46:45Z</dcterms:created>
  <dcterms:modified xsi:type="dcterms:W3CDTF">2017-12-28T06:30:51Z</dcterms:modified>
  <cp:category/>
  <cp:version/>
  <cp:contentType/>
  <cp:contentStatus/>
</cp:coreProperties>
</file>