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<sst xmlns="http://schemas.openxmlformats.org/spreadsheetml/2006/main" count="77" uniqueCount="38">
  <si>
    <t>Утверждаю:</t>
  </si>
  <si>
    <t>Согласовано:</t>
  </si>
  <si>
    <t xml:space="preserve">Начальник управления по тарифам Орловской области </t>
  </si>
  <si>
    <t>_________________ Жукова Е.Н.</t>
  </si>
  <si>
    <t>№ п/п</t>
  </si>
  <si>
    <t>Наименование мероприятия</t>
  </si>
  <si>
    <t xml:space="preserve">План </t>
  </si>
  <si>
    <t>Факт</t>
  </si>
  <si>
    <t>Выравнивание нагрузок фаз в сетях 0,4 кВ.</t>
  </si>
  <si>
    <t xml:space="preserve">Отключение трансформаторов в режимах малых нагрузок на ТП с 2 трансформаторами. </t>
  </si>
  <si>
    <t>Снижение расхода электроэнергии на собственные нужды подстанции "Приборная"</t>
  </si>
  <si>
    <t>Сокращение продолжительности ТО и ТР основного оборудования</t>
  </si>
  <si>
    <t>Проверка технических комплексов учета электроэнергии</t>
  </si>
  <si>
    <t xml:space="preserve">Проверка точек учета на предмет выявления безучетного бездоговорного потребления </t>
  </si>
  <si>
    <t>Стеценко М.И.</t>
  </si>
  <si>
    <t>ГОД</t>
  </si>
  <si>
    <t>ИТОГО:</t>
  </si>
  <si>
    <t>Установка энеросберегающих светильников на уличное освещение</t>
  </si>
  <si>
    <t>Установка энеросберегающих светильников на участках и в коридорах производственных комплексов</t>
  </si>
  <si>
    <t>Затраты, тыс. руб</t>
  </si>
  <si>
    <t>Исп. Пилюгин А.И. 498581</t>
  </si>
  <si>
    <t>Экономический эффект, тыс.руб за 2016г.</t>
  </si>
  <si>
    <t>Экономический эффект, тыс.руб за 2017г.</t>
  </si>
  <si>
    <t>Экономический эффект, тыс.руб за 2018г.</t>
  </si>
  <si>
    <t>"11" января 2016г.</t>
  </si>
  <si>
    <t>"____" _____________2016г.</t>
  </si>
  <si>
    <t>Технический директор АО "Протон"</t>
  </si>
  <si>
    <t>__________________ Аксенов И.В.</t>
  </si>
  <si>
    <t>Директор Энергокомплекса АО "Протон"</t>
  </si>
  <si>
    <t>Срок выполнения</t>
  </si>
  <si>
    <t>ежемесячно</t>
  </si>
  <si>
    <t>Программа энергосбережения АО "Протон" на 2016-2018гг.</t>
  </si>
  <si>
    <t>Годовое снижение расхода эл.энергии от внедрения мероприятий (тыс. кВт*час)</t>
  </si>
  <si>
    <t>Установка АСДТУ</t>
  </si>
  <si>
    <t>Срок окупаемости</t>
  </si>
  <si>
    <t>Использование светодиодных источников освещения</t>
  </si>
  <si>
    <t>4 квартал</t>
  </si>
  <si>
    <t>1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</si>
</sst>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wrapText="1"/>
    </xf>
    <xf numFmtId="168" fontId="0" fillId="0" borderId="15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68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68" fontId="0" fillId="0" borderId="20" xfId="0" applyNumberFormat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8" fontId="0" fillId="0" borderId="21" xfId="0" applyNumberFormat="1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 vertical="center" wrapText="1"/>
    </xf>
    <xf numFmtId="168" fontId="3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8" fontId="3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168" fontId="0" fillId="0" borderId="26" xfId="0" applyNumberFormat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 wrapText="1"/>
    </xf>
    <xf numFmtId="168" fontId="0" fillId="0" borderId="28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68" fontId="0" fillId="0" borderId="14" xfId="0" applyNumberForma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PageLayoutView="0" workbookViewId="0" topLeftCell="A7">
      <selection activeCell="G18" sqref="G18"/>
    </sheetView>
  </sheetViews>
  <sheetFormatPr defaultColWidth="9.00390625" defaultRowHeight="12.75"/>
  <cols>
    <col min="2" max="2" width="40.375" style="0" customWidth="1"/>
    <col min="3" max="3" width="16.625" style="0" customWidth="1"/>
    <col min="4" max="4" width="14.625" style="0" customWidth="1"/>
    <col min="5" max="6" width="13.25390625" style="0" customWidth="1"/>
    <col min="7" max="10" width="15.125" style="0" customWidth="1"/>
    <col min="11" max="11" width="11.375" style="0" customWidth="1"/>
    <col min="12" max="13" width="12.875" style="0" customWidth="1"/>
    <col min="14" max="17" width="16.75390625" style="0" customWidth="1"/>
    <col min="18" max="20" width="11.875" style="0" customWidth="1"/>
    <col min="21" max="21" width="14.75390625" style="0" customWidth="1"/>
    <col min="22" max="22" width="20.375" style="0" customWidth="1"/>
    <col min="23" max="23" width="18.875" style="0" customWidth="1"/>
  </cols>
  <sheetData>
    <row r="1" spans="2:22" ht="26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" t="s">
        <v>1</v>
      </c>
    </row>
    <row r="2" spans="2:22" ht="75">
      <c r="B2" s="4" t="s">
        <v>26</v>
      </c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" t="s">
        <v>2</v>
      </c>
    </row>
    <row r="3" spans="2:22" ht="23.25" customHeight="1">
      <c r="B3" s="3" t="s">
        <v>27</v>
      </c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 t="s">
        <v>3</v>
      </c>
    </row>
    <row r="4" spans="2:22" ht="26.25" customHeight="1">
      <c r="B4" s="3" t="s">
        <v>24</v>
      </c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 t="s">
        <v>25</v>
      </c>
    </row>
    <row r="6" spans="2:22" ht="31.5" customHeight="1">
      <c r="B6" s="64" t="s">
        <v>31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30"/>
      <c r="U6" s="20"/>
      <c r="V6" s="20"/>
    </row>
    <row r="7" ht="13.5" thickBot="1"/>
    <row r="8" spans="1:23" ht="42.75" customHeight="1" thickBot="1">
      <c r="A8" s="54" t="s">
        <v>4</v>
      </c>
      <c r="B8" s="54" t="s">
        <v>5</v>
      </c>
      <c r="C8" s="61" t="s">
        <v>32</v>
      </c>
      <c r="D8" s="57" t="s">
        <v>21</v>
      </c>
      <c r="E8" s="58"/>
      <c r="F8" s="49" t="s">
        <v>29</v>
      </c>
      <c r="G8" s="54" t="s">
        <v>19</v>
      </c>
      <c r="H8" s="49" t="s">
        <v>34</v>
      </c>
      <c r="I8" s="49" t="s">
        <v>35</v>
      </c>
      <c r="J8" s="61" t="s">
        <v>32</v>
      </c>
      <c r="K8" s="57" t="s">
        <v>22</v>
      </c>
      <c r="L8" s="58"/>
      <c r="M8" s="49" t="s">
        <v>29</v>
      </c>
      <c r="N8" s="54" t="s">
        <v>19</v>
      </c>
      <c r="O8" s="49" t="s">
        <v>34</v>
      </c>
      <c r="P8" s="49" t="s">
        <v>35</v>
      </c>
      <c r="Q8" s="61" t="s">
        <v>32</v>
      </c>
      <c r="R8" s="57" t="s">
        <v>23</v>
      </c>
      <c r="S8" s="58"/>
      <c r="T8" s="49" t="s">
        <v>29</v>
      </c>
      <c r="U8" s="54" t="s">
        <v>19</v>
      </c>
      <c r="V8" s="49" t="s">
        <v>34</v>
      </c>
      <c r="W8" s="49" t="s">
        <v>35</v>
      </c>
    </row>
    <row r="9" spans="1:23" ht="13.5" thickBot="1">
      <c r="A9" s="55"/>
      <c r="B9" s="55"/>
      <c r="C9" s="62"/>
      <c r="D9" s="59" t="s">
        <v>15</v>
      </c>
      <c r="E9" s="60"/>
      <c r="F9" s="50"/>
      <c r="G9" s="55"/>
      <c r="H9" s="50"/>
      <c r="I9" s="50"/>
      <c r="J9" s="62"/>
      <c r="K9" s="59" t="s">
        <v>15</v>
      </c>
      <c r="L9" s="60"/>
      <c r="M9" s="50"/>
      <c r="N9" s="55"/>
      <c r="O9" s="50"/>
      <c r="P9" s="50"/>
      <c r="Q9" s="62"/>
      <c r="R9" s="59" t="s">
        <v>15</v>
      </c>
      <c r="S9" s="60"/>
      <c r="T9" s="50"/>
      <c r="U9" s="55"/>
      <c r="V9" s="50"/>
      <c r="W9" s="50"/>
    </row>
    <row r="10" spans="1:23" ht="41.25" customHeight="1" thickBot="1">
      <c r="A10" s="56"/>
      <c r="B10" s="65"/>
      <c r="C10" s="63"/>
      <c r="D10" s="8" t="s">
        <v>6</v>
      </c>
      <c r="E10" s="8" t="s">
        <v>7</v>
      </c>
      <c r="F10" s="51"/>
      <c r="G10" s="56"/>
      <c r="H10" s="51"/>
      <c r="I10" s="51"/>
      <c r="J10" s="63"/>
      <c r="K10" s="8" t="s">
        <v>6</v>
      </c>
      <c r="L10" s="8" t="s">
        <v>7</v>
      </c>
      <c r="M10" s="51"/>
      <c r="N10" s="56"/>
      <c r="O10" s="51"/>
      <c r="P10" s="51"/>
      <c r="Q10" s="63"/>
      <c r="R10" s="7" t="s">
        <v>6</v>
      </c>
      <c r="S10" s="8" t="s">
        <v>7</v>
      </c>
      <c r="T10" s="51"/>
      <c r="U10" s="56"/>
      <c r="V10" s="51"/>
      <c r="W10" s="51"/>
    </row>
    <row r="11" spans="1:23" ht="13.5" thickBo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26">
        <v>17</v>
      </c>
      <c r="R11" s="26">
        <v>18</v>
      </c>
      <c r="S11" s="26">
        <v>19</v>
      </c>
      <c r="T11" s="26">
        <v>20</v>
      </c>
      <c r="U11" s="26">
        <v>21</v>
      </c>
      <c r="V11" s="26">
        <v>22</v>
      </c>
      <c r="W11" s="26">
        <v>23</v>
      </c>
    </row>
    <row r="12" spans="1:23" ht="13.5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W12" s="48"/>
    </row>
    <row r="13" spans="1:23" ht="39" thickBot="1">
      <c r="A13" s="42">
        <v>1</v>
      </c>
      <c r="B13" s="43" t="s">
        <v>9</v>
      </c>
      <c r="C13" s="44">
        <f>(D13/4.6)</f>
        <v>2.1956521739130435</v>
      </c>
      <c r="D13" s="44">
        <v>10.1</v>
      </c>
      <c r="E13" s="44">
        <v>10.1</v>
      </c>
      <c r="F13" s="44" t="s">
        <v>30</v>
      </c>
      <c r="G13" s="44">
        <v>0</v>
      </c>
      <c r="H13" s="44">
        <v>0</v>
      </c>
      <c r="I13" s="44">
        <v>0</v>
      </c>
      <c r="J13" s="44">
        <f>(K13/4.6)</f>
        <v>2.1956521739130435</v>
      </c>
      <c r="K13" s="44">
        <v>10.1</v>
      </c>
      <c r="L13" s="44">
        <f>K13</f>
        <v>10.1</v>
      </c>
      <c r="M13" s="44" t="s">
        <v>30</v>
      </c>
      <c r="N13" s="44">
        <v>0</v>
      </c>
      <c r="O13" s="44">
        <v>0</v>
      </c>
      <c r="P13" s="44">
        <v>0</v>
      </c>
      <c r="Q13" s="44">
        <f>(R13/4.6)</f>
        <v>2.1956521739130435</v>
      </c>
      <c r="R13" s="44">
        <v>10.1</v>
      </c>
      <c r="S13" s="45">
        <v>0</v>
      </c>
      <c r="T13" s="44" t="s">
        <v>30</v>
      </c>
      <c r="U13" s="46">
        <v>0</v>
      </c>
      <c r="V13" s="44">
        <v>0</v>
      </c>
      <c r="W13" s="46">
        <v>0</v>
      </c>
    </row>
    <row r="14" spans="1:23" ht="12.75">
      <c r="A14" s="22">
        <v>2</v>
      </c>
      <c r="B14" s="23" t="s">
        <v>8</v>
      </c>
      <c r="C14" s="24">
        <f aca="true" t="shared" si="0" ref="C14:C20">(D14/4.6)</f>
        <v>16.956521739130437</v>
      </c>
      <c r="D14" s="24">
        <v>78</v>
      </c>
      <c r="E14" s="24">
        <v>78</v>
      </c>
      <c r="F14" s="24" t="s">
        <v>30</v>
      </c>
      <c r="G14" s="24">
        <v>0</v>
      </c>
      <c r="H14" s="24">
        <v>0</v>
      </c>
      <c r="I14" s="24">
        <v>0</v>
      </c>
      <c r="J14" s="24">
        <f aca="true" t="shared" si="1" ref="J14:J20">(K14/4.6)</f>
        <v>6.521739130434783</v>
      </c>
      <c r="K14" s="24">
        <v>30</v>
      </c>
      <c r="L14" s="24">
        <f aca="true" t="shared" si="2" ref="L14:L20">K14</f>
        <v>30</v>
      </c>
      <c r="M14" s="24" t="s">
        <v>30</v>
      </c>
      <c r="N14" s="24">
        <v>0</v>
      </c>
      <c r="O14" s="24">
        <v>0</v>
      </c>
      <c r="P14" s="24">
        <v>0</v>
      </c>
      <c r="Q14" s="24">
        <f aca="true" t="shared" si="3" ref="Q14:Q20">(R14/4.6)</f>
        <v>4.347826086956522</v>
      </c>
      <c r="R14" s="24">
        <v>20</v>
      </c>
      <c r="S14" s="25">
        <v>0</v>
      </c>
      <c r="T14" s="24" t="s">
        <v>30</v>
      </c>
      <c r="U14" s="27">
        <v>0</v>
      </c>
      <c r="V14" s="24">
        <v>0</v>
      </c>
      <c r="W14" s="27">
        <v>0</v>
      </c>
    </row>
    <row r="15" spans="1:23" ht="38.25">
      <c r="A15" s="9">
        <v>3</v>
      </c>
      <c r="B15" s="17" t="s">
        <v>10</v>
      </c>
      <c r="C15" s="13">
        <f t="shared" si="0"/>
        <v>9.130434782608697</v>
      </c>
      <c r="D15" s="13">
        <v>42</v>
      </c>
      <c r="E15" s="13">
        <v>42</v>
      </c>
      <c r="F15" s="13" t="s">
        <v>30</v>
      </c>
      <c r="G15" s="13">
        <v>0</v>
      </c>
      <c r="H15" s="13">
        <v>0</v>
      </c>
      <c r="I15" s="13">
        <v>0</v>
      </c>
      <c r="J15" s="13">
        <f t="shared" si="1"/>
        <v>2.173913043478261</v>
      </c>
      <c r="K15" s="13">
        <v>10</v>
      </c>
      <c r="L15" s="13">
        <f t="shared" si="2"/>
        <v>10</v>
      </c>
      <c r="M15" s="13" t="s">
        <v>30</v>
      </c>
      <c r="N15" s="13">
        <v>0</v>
      </c>
      <c r="O15" s="13">
        <v>0</v>
      </c>
      <c r="P15" s="13">
        <v>0</v>
      </c>
      <c r="Q15" s="13">
        <f t="shared" si="3"/>
        <v>1.0869565217391306</v>
      </c>
      <c r="R15" s="13">
        <v>5</v>
      </c>
      <c r="S15" s="25">
        <v>0</v>
      </c>
      <c r="T15" s="13" t="s">
        <v>30</v>
      </c>
      <c r="U15" s="28">
        <v>0</v>
      </c>
      <c r="V15" s="13">
        <v>0</v>
      </c>
      <c r="W15" s="28">
        <v>0</v>
      </c>
    </row>
    <row r="16" spans="1:23" ht="25.5">
      <c r="A16" s="9">
        <v>4</v>
      </c>
      <c r="B16" s="17" t="s">
        <v>11</v>
      </c>
      <c r="C16" s="13">
        <f t="shared" si="0"/>
        <v>1.7391304347826089</v>
      </c>
      <c r="D16" s="13">
        <v>8</v>
      </c>
      <c r="E16" s="13">
        <v>8</v>
      </c>
      <c r="F16" s="13" t="s">
        <v>30</v>
      </c>
      <c r="G16" s="13">
        <v>0</v>
      </c>
      <c r="H16" s="13">
        <v>0</v>
      </c>
      <c r="I16" s="13">
        <v>0</v>
      </c>
      <c r="J16" s="13">
        <f t="shared" si="1"/>
        <v>1.7391304347826089</v>
      </c>
      <c r="K16" s="13">
        <v>8</v>
      </c>
      <c r="L16" s="13">
        <f t="shared" si="2"/>
        <v>8</v>
      </c>
      <c r="M16" s="13" t="s">
        <v>30</v>
      </c>
      <c r="N16" s="13">
        <v>0</v>
      </c>
      <c r="O16" s="13">
        <v>0</v>
      </c>
      <c r="P16" s="13">
        <v>0</v>
      </c>
      <c r="Q16" s="13">
        <f t="shared" si="3"/>
        <v>1.7391304347826089</v>
      </c>
      <c r="R16" s="13">
        <v>8</v>
      </c>
      <c r="S16" s="25">
        <v>0</v>
      </c>
      <c r="T16" s="13" t="s">
        <v>30</v>
      </c>
      <c r="U16" s="28">
        <v>0</v>
      </c>
      <c r="V16" s="13">
        <v>0</v>
      </c>
      <c r="W16" s="28">
        <v>0</v>
      </c>
    </row>
    <row r="17" spans="1:23" ht="25.5">
      <c r="A17" s="10">
        <v>6</v>
      </c>
      <c r="B17" s="17" t="s">
        <v>12</v>
      </c>
      <c r="C17" s="13">
        <f t="shared" si="0"/>
        <v>7.217391304347827</v>
      </c>
      <c r="D17" s="13">
        <v>33.2</v>
      </c>
      <c r="E17" s="13">
        <v>33.2</v>
      </c>
      <c r="F17" s="13" t="s">
        <v>30</v>
      </c>
      <c r="G17" s="13">
        <v>0</v>
      </c>
      <c r="H17" s="13">
        <v>0</v>
      </c>
      <c r="I17" s="13">
        <v>0</v>
      </c>
      <c r="J17" s="13">
        <f t="shared" si="1"/>
        <v>4.347826086956522</v>
      </c>
      <c r="K17" s="13">
        <v>20</v>
      </c>
      <c r="L17" s="13">
        <f t="shared" si="2"/>
        <v>20</v>
      </c>
      <c r="M17" s="13" t="s">
        <v>30</v>
      </c>
      <c r="N17" s="13">
        <v>0</v>
      </c>
      <c r="O17" s="13">
        <v>0</v>
      </c>
      <c r="P17" s="13">
        <v>0</v>
      </c>
      <c r="Q17" s="13">
        <f t="shared" si="3"/>
        <v>2.173913043478261</v>
      </c>
      <c r="R17" s="13">
        <v>10</v>
      </c>
      <c r="S17" s="25">
        <v>0</v>
      </c>
      <c r="T17" s="13" t="s">
        <v>30</v>
      </c>
      <c r="U17" s="28">
        <v>0</v>
      </c>
      <c r="V17" s="13">
        <v>0</v>
      </c>
      <c r="W17" s="28">
        <v>0</v>
      </c>
    </row>
    <row r="18" spans="1:23" ht="38.25">
      <c r="A18" s="16">
        <v>7</v>
      </c>
      <c r="B18" s="18" t="s">
        <v>13</v>
      </c>
      <c r="C18" s="13">
        <f t="shared" si="0"/>
        <v>4.608695652173913</v>
      </c>
      <c r="D18" s="15">
        <v>21.2</v>
      </c>
      <c r="E18" s="15">
        <v>21.2</v>
      </c>
      <c r="F18" s="13" t="s">
        <v>30</v>
      </c>
      <c r="G18" s="13">
        <v>0</v>
      </c>
      <c r="H18" s="13">
        <v>0</v>
      </c>
      <c r="I18" s="13">
        <v>0</v>
      </c>
      <c r="J18" s="13">
        <f t="shared" si="1"/>
        <v>2.173913043478261</v>
      </c>
      <c r="K18" s="15">
        <v>10</v>
      </c>
      <c r="L18" s="13">
        <f t="shared" si="2"/>
        <v>10</v>
      </c>
      <c r="M18" s="13" t="s">
        <v>30</v>
      </c>
      <c r="N18" s="13">
        <v>0</v>
      </c>
      <c r="O18" s="13">
        <v>0</v>
      </c>
      <c r="P18" s="13">
        <v>0</v>
      </c>
      <c r="Q18" s="13">
        <f t="shared" si="3"/>
        <v>1.0869565217391306</v>
      </c>
      <c r="R18" s="15">
        <v>5</v>
      </c>
      <c r="S18" s="25">
        <v>0</v>
      </c>
      <c r="T18" s="13" t="s">
        <v>30</v>
      </c>
      <c r="U18" s="28">
        <v>0</v>
      </c>
      <c r="V18" s="13">
        <v>0</v>
      </c>
      <c r="W18" s="28">
        <v>0</v>
      </c>
    </row>
    <row r="19" spans="1:23" ht="30" customHeight="1">
      <c r="A19" s="10">
        <v>8</v>
      </c>
      <c r="B19" s="17" t="s">
        <v>17</v>
      </c>
      <c r="C19" s="13">
        <f t="shared" si="0"/>
        <v>4.565217391304349</v>
      </c>
      <c r="D19" s="13">
        <v>21</v>
      </c>
      <c r="E19" s="13">
        <v>21</v>
      </c>
      <c r="F19" s="13" t="s">
        <v>30</v>
      </c>
      <c r="G19" s="13">
        <v>225</v>
      </c>
      <c r="H19" s="13">
        <v>5</v>
      </c>
      <c r="I19" s="47">
        <v>1</v>
      </c>
      <c r="J19" s="13">
        <f t="shared" si="1"/>
        <v>0</v>
      </c>
      <c r="K19" s="13">
        <v>0</v>
      </c>
      <c r="L19" s="13">
        <f t="shared" si="2"/>
        <v>0</v>
      </c>
      <c r="M19" s="13" t="s">
        <v>30</v>
      </c>
      <c r="N19" s="19">
        <v>0</v>
      </c>
      <c r="O19" s="19">
        <v>4</v>
      </c>
      <c r="P19" s="47">
        <v>1</v>
      </c>
      <c r="Q19" s="13">
        <f t="shared" si="3"/>
        <v>0</v>
      </c>
      <c r="R19" s="13">
        <v>0</v>
      </c>
      <c r="S19" s="25">
        <v>0</v>
      </c>
      <c r="T19" s="13" t="s">
        <v>30</v>
      </c>
      <c r="U19" s="21">
        <v>0</v>
      </c>
      <c r="V19" s="13">
        <v>3</v>
      </c>
      <c r="W19" s="47">
        <v>1</v>
      </c>
    </row>
    <row r="20" spans="1:23" ht="40.5" customHeight="1">
      <c r="A20" s="16">
        <v>9</v>
      </c>
      <c r="B20" s="17" t="s">
        <v>18</v>
      </c>
      <c r="C20" s="13">
        <f t="shared" si="0"/>
        <v>6.521739130434783</v>
      </c>
      <c r="D20" s="13">
        <v>30</v>
      </c>
      <c r="E20" s="13">
        <v>30</v>
      </c>
      <c r="F20" s="13" t="s">
        <v>30</v>
      </c>
      <c r="G20" s="13">
        <v>182</v>
      </c>
      <c r="H20" s="13">
        <v>5</v>
      </c>
      <c r="I20" s="47">
        <v>0.85</v>
      </c>
      <c r="J20" s="13">
        <f t="shared" si="1"/>
        <v>4.347826086956522</v>
      </c>
      <c r="K20" s="13">
        <v>20</v>
      </c>
      <c r="L20" s="13">
        <f t="shared" si="2"/>
        <v>20</v>
      </c>
      <c r="M20" s="13" t="s">
        <v>30</v>
      </c>
      <c r="N20" s="19">
        <v>150</v>
      </c>
      <c r="O20" s="19">
        <v>4</v>
      </c>
      <c r="P20" s="47">
        <v>0.9</v>
      </c>
      <c r="Q20" s="13">
        <f t="shared" si="3"/>
        <v>4.347826086956522</v>
      </c>
      <c r="R20" s="13">
        <v>20</v>
      </c>
      <c r="S20" s="25">
        <v>0</v>
      </c>
      <c r="T20" s="13" t="s">
        <v>30</v>
      </c>
      <c r="U20" s="21">
        <v>150</v>
      </c>
      <c r="V20" s="13">
        <v>3</v>
      </c>
      <c r="W20" s="47">
        <v>0.9</v>
      </c>
    </row>
    <row r="21" spans="1:23" ht="40.5" customHeight="1" thickBot="1">
      <c r="A21" s="40">
        <v>10</v>
      </c>
      <c r="B21" s="35" t="s">
        <v>33</v>
      </c>
      <c r="C21" s="36">
        <v>0</v>
      </c>
      <c r="D21" s="15">
        <v>0</v>
      </c>
      <c r="E21" s="15">
        <v>0</v>
      </c>
      <c r="F21" s="15" t="s">
        <v>36</v>
      </c>
      <c r="G21" s="15">
        <v>850</v>
      </c>
      <c r="H21" s="15">
        <v>20</v>
      </c>
      <c r="I21" s="15">
        <v>0</v>
      </c>
      <c r="J21" s="15">
        <v>0</v>
      </c>
      <c r="K21" s="15">
        <v>0</v>
      </c>
      <c r="L21" s="15">
        <v>0</v>
      </c>
      <c r="M21" s="15" t="s">
        <v>37</v>
      </c>
      <c r="N21" s="37">
        <v>600</v>
      </c>
      <c r="O21" s="37">
        <v>20</v>
      </c>
      <c r="P21" s="37">
        <v>0</v>
      </c>
      <c r="Q21" s="15">
        <v>0</v>
      </c>
      <c r="R21" s="15">
        <v>0</v>
      </c>
      <c r="S21" s="37">
        <v>0</v>
      </c>
      <c r="T21" s="38">
        <v>0</v>
      </c>
      <c r="U21" s="39">
        <v>0</v>
      </c>
      <c r="V21" s="38">
        <v>0</v>
      </c>
      <c r="W21" s="39">
        <v>0</v>
      </c>
    </row>
    <row r="22" spans="1:23" s="12" customFormat="1" ht="16.5" thickBot="1">
      <c r="A22" s="52" t="s">
        <v>16</v>
      </c>
      <c r="B22" s="53"/>
      <c r="C22" s="41"/>
      <c r="D22" s="14">
        <f>SUM(D13:D21)</f>
        <v>243.5</v>
      </c>
      <c r="E22" s="14">
        <f>SUM(E13:E21)</f>
        <v>243.5</v>
      </c>
      <c r="F22" s="14"/>
      <c r="G22" s="14">
        <f>SUM(G13:G21)</f>
        <v>1257</v>
      </c>
      <c r="H22" s="14"/>
      <c r="I22" s="14"/>
      <c r="J22" s="14"/>
      <c r="K22" s="14">
        <f>SUM(K13:K21)</f>
        <v>108.1</v>
      </c>
      <c r="L22" s="14">
        <f>SUM(L13:L21)</f>
        <v>108.1</v>
      </c>
      <c r="M22" s="14"/>
      <c r="N22" s="14">
        <f>SUM(N13:N21)</f>
        <v>750</v>
      </c>
      <c r="O22" s="14"/>
      <c r="P22" s="14"/>
      <c r="Q22" s="14"/>
      <c r="R22" s="14">
        <f>SUM(R13:R21)</f>
        <v>78.1</v>
      </c>
      <c r="S22" s="14">
        <f>SUM(S13:S21)</f>
        <v>0</v>
      </c>
      <c r="T22" s="31"/>
      <c r="U22" s="29">
        <f>SUM(U13:U21)</f>
        <v>150</v>
      </c>
      <c r="V22" s="31"/>
      <c r="W22" s="29"/>
    </row>
    <row r="23" spans="2:10" ht="12.75">
      <c r="B23" s="1"/>
      <c r="C23" s="1"/>
      <c r="D23" s="1"/>
      <c r="E23" s="1"/>
      <c r="F23" s="1"/>
      <c r="G23" s="1"/>
      <c r="H23" s="1"/>
      <c r="I23" s="1"/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20" ht="18">
      <c r="B26" s="11" t="s">
        <v>28</v>
      </c>
      <c r="C26" s="11"/>
      <c r="D26" s="11"/>
      <c r="E26" s="11"/>
      <c r="F26" s="11"/>
      <c r="G26" s="11"/>
      <c r="H26" s="11"/>
      <c r="I26" s="11"/>
      <c r="J26" s="11"/>
      <c r="K26" s="11" t="s">
        <v>14</v>
      </c>
      <c r="L26" s="11"/>
      <c r="M26" s="11"/>
      <c r="N26" s="11"/>
      <c r="O26" s="11"/>
      <c r="P26" s="11"/>
      <c r="Q26" s="11"/>
      <c r="R26" s="11"/>
      <c r="S26" s="11"/>
      <c r="T26" s="1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ht="12.75">
      <c r="B28" t="s">
        <v>20</v>
      </c>
    </row>
  </sheetData>
  <sheetProtection/>
  <mergeCells count="25">
    <mergeCell ref="B6:S6"/>
    <mergeCell ref="B8:B10"/>
    <mergeCell ref="K9:L9"/>
    <mergeCell ref="R9:S9"/>
    <mergeCell ref="K8:L8"/>
    <mergeCell ref="N8:N10"/>
    <mergeCell ref="F8:F10"/>
    <mergeCell ref="M8:M10"/>
    <mergeCell ref="R8:S8"/>
    <mergeCell ref="C8:C10"/>
    <mergeCell ref="J8:J10"/>
    <mergeCell ref="Q8:Q10"/>
    <mergeCell ref="H8:H10"/>
    <mergeCell ref="U8:U10"/>
    <mergeCell ref="T8:T10"/>
    <mergeCell ref="I8:I10"/>
    <mergeCell ref="O8:O10"/>
    <mergeCell ref="P8:P10"/>
    <mergeCell ref="V8:V10"/>
    <mergeCell ref="W8:W10"/>
    <mergeCell ref="A22:B22"/>
    <mergeCell ref="A8:A10"/>
    <mergeCell ref="D8:E8"/>
    <mergeCell ref="D9:E9"/>
    <mergeCell ref="G8:G10"/>
  </mergeCells>
  <printOptions/>
  <pageMargins left="0.9" right="0.38" top="1" bottom="1" header="0.5" footer="0.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 FMV-645NU6C/X</dc:creator>
  <cp:keywords/>
  <dc:description/>
  <cp:lastModifiedBy>pilyugin0890</cp:lastModifiedBy>
  <cp:lastPrinted>2011-02-15T09:31:30Z</cp:lastPrinted>
  <dcterms:created xsi:type="dcterms:W3CDTF">2009-07-14T04:28:44Z</dcterms:created>
  <dcterms:modified xsi:type="dcterms:W3CDTF">2018-01-29T11:51:50Z</dcterms:modified>
  <cp:category/>
  <cp:version/>
  <cp:contentType/>
  <cp:contentStatus/>
</cp:coreProperties>
</file>